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26-2021\2-vyzva\vyzva-podpurne dokumenty\"/>
    </mc:Choice>
  </mc:AlternateContent>
  <xr:revisionPtr revIDLastSave="0" documentId="13_ncr:1_{13835A88-FC3A-4F49-B4AA-3C09A4EBE732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CPHP!$B$6:$T$223</definedName>
    <definedName name="_xlnm.Print_Titles" localSheetId="0">CPHP!$6:$6</definedName>
    <definedName name="_xlnm.Print_Area" localSheetId="0">CPHP!$A$1:$U$227</definedName>
  </definedNames>
  <calcPr calcId="191029" concurrentCalc="0"/>
</workbook>
</file>

<file path=xl/calcChain.xml><?xml version="1.0" encoding="utf-8"?>
<calcChain xmlns="http://schemas.openxmlformats.org/spreadsheetml/2006/main">
  <c r="G77" i="1" l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J150" i="1"/>
  <c r="K150" i="1"/>
  <c r="J151" i="1"/>
  <c r="K151" i="1"/>
  <c r="J152" i="1"/>
  <c r="K152" i="1"/>
  <c r="J153" i="1"/>
  <c r="K153" i="1"/>
  <c r="J154" i="1"/>
  <c r="K154" i="1"/>
  <c r="J155" i="1"/>
  <c r="K155" i="1"/>
  <c r="J156" i="1"/>
  <c r="K156" i="1"/>
  <c r="J157" i="1"/>
  <c r="K157" i="1"/>
  <c r="J158" i="1"/>
  <c r="K158" i="1"/>
  <c r="J159" i="1"/>
  <c r="K159" i="1"/>
  <c r="J160" i="1"/>
  <c r="K160" i="1"/>
  <c r="J161" i="1"/>
  <c r="K161" i="1"/>
  <c r="J162" i="1"/>
  <c r="K162" i="1"/>
  <c r="J163" i="1"/>
  <c r="K163" i="1"/>
  <c r="J164" i="1"/>
  <c r="K164" i="1"/>
  <c r="J165" i="1"/>
  <c r="K165" i="1"/>
  <c r="J166" i="1"/>
  <c r="K166" i="1"/>
  <c r="J167" i="1"/>
  <c r="K167" i="1"/>
  <c r="J168" i="1"/>
  <c r="K168" i="1"/>
  <c r="J169" i="1"/>
  <c r="K169" i="1"/>
  <c r="J170" i="1"/>
  <c r="K170" i="1"/>
  <c r="J171" i="1"/>
  <c r="K171" i="1"/>
  <c r="J172" i="1"/>
  <c r="K172" i="1"/>
  <c r="J173" i="1"/>
  <c r="K173" i="1"/>
  <c r="J174" i="1"/>
  <c r="K174" i="1"/>
  <c r="J175" i="1"/>
  <c r="K175" i="1"/>
  <c r="J176" i="1"/>
  <c r="K176" i="1"/>
  <c r="J177" i="1"/>
  <c r="K177" i="1"/>
  <c r="J178" i="1"/>
  <c r="K178" i="1"/>
  <c r="J179" i="1"/>
  <c r="K179" i="1"/>
  <c r="J180" i="1"/>
  <c r="K180" i="1"/>
  <c r="J181" i="1"/>
  <c r="K181" i="1"/>
  <c r="J182" i="1"/>
  <c r="K182" i="1"/>
  <c r="J183" i="1"/>
  <c r="K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K190" i="1"/>
  <c r="J191" i="1"/>
  <c r="K191" i="1"/>
  <c r="J192" i="1"/>
  <c r="K192" i="1"/>
  <c r="J193" i="1"/>
  <c r="K193" i="1"/>
  <c r="J194" i="1"/>
  <c r="K194" i="1"/>
  <c r="J195" i="1"/>
  <c r="K195" i="1"/>
  <c r="J196" i="1"/>
  <c r="K196" i="1"/>
  <c r="J197" i="1"/>
  <c r="K197" i="1"/>
  <c r="J198" i="1"/>
  <c r="K198" i="1"/>
  <c r="J199" i="1"/>
  <c r="K199" i="1"/>
  <c r="J200" i="1"/>
  <c r="K200" i="1"/>
  <c r="J201" i="1"/>
  <c r="K201" i="1"/>
  <c r="J202" i="1"/>
  <c r="K202" i="1"/>
  <c r="J203" i="1"/>
  <c r="K203" i="1"/>
  <c r="J204" i="1"/>
  <c r="K204" i="1"/>
  <c r="J205" i="1"/>
  <c r="K205" i="1"/>
  <c r="J206" i="1"/>
  <c r="K206" i="1"/>
  <c r="J207" i="1"/>
  <c r="K207" i="1"/>
  <c r="J208" i="1"/>
  <c r="K208" i="1"/>
  <c r="J209" i="1"/>
  <c r="K209" i="1"/>
  <c r="J210" i="1"/>
  <c r="K210" i="1"/>
  <c r="J211" i="1"/>
  <c r="K211" i="1"/>
  <c r="J212" i="1"/>
  <c r="K212" i="1"/>
  <c r="J213" i="1"/>
  <c r="K213" i="1"/>
  <c r="J214" i="1"/>
  <c r="K214" i="1"/>
  <c r="J215" i="1"/>
  <c r="K215" i="1"/>
  <c r="J216" i="1"/>
  <c r="K216" i="1"/>
  <c r="J217" i="1"/>
  <c r="K217" i="1"/>
  <c r="G222" i="1"/>
  <c r="G223" i="1"/>
  <c r="J222" i="1"/>
  <c r="K222" i="1"/>
  <c r="J223" i="1"/>
  <c r="K223" i="1"/>
  <c r="J221" i="1"/>
  <c r="K221" i="1"/>
  <c r="G221" i="1"/>
  <c r="J57" i="1"/>
  <c r="K59" i="1"/>
  <c r="J60" i="1"/>
  <c r="J66" i="1"/>
  <c r="J72" i="1"/>
  <c r="J218" i="1"/>
  <c r="J56" i="1"/>
  <c r="K56" i="1"/>
  <c r="K57" i="1"/>
  <c r="J58" i="1"/>
  <c r="K58" i="1"/>
  <c r="J59" i="1"/>
  <c r="J61" i="1"/>
  <c r="K61" i="1"/>
  <c r="J62" i="1"/>
  <c r="K62" i="1"/>
  <c r="J63" i="1"/>
  <c r="K63" i="1"/>
  <c r="J64" i="1"/>
  <c r="K64" i="1"/>
  <c r="J65" i="1"/>
  <c r="K65" i="1"/>
  <c r="J67" i="1"/>
  <c r="K67" i="1"/>
  <c r="J68" i="1"/>
  <c r="K68" i="1"/>
  <c r="J69" i="1"/>
  <c r="K69" i="1"/>
  <c r="J70" i="1"/>
  <c r="K70" i="1"/>
  <c r="J71" i="1"/>
  <c r="K71" i="1"/>
  <c r="J73" i="1"/>
  <c r="K73" i="1"/>
  <c r="J74" i="1"/>
  <c r="K74" i="1"/>
  <c r="J75" i="1"/>
  <c r="K75" i="1"/>
  <c r="J76" i="1"/>
  <c r="K76" i="1"/>
  <c r="J219" i="1"/>
  <c r="K219" i="1"/>
  <c r="J220" i="1"/>
  <c r="K220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217" i="1"/>
  <c r="G218" i="1"/>
  <c r="G219" i="1"/>
  <c r="G220" i="1"/>
  <c r="K218" i="1"/>
  <c r="K72" i="1"/>
  <c r="K66" i="1"/>
  <c r="K60" i="1"/>
  <c r="K36" i="1"/>
  <c r="J39" i="1"/>
  <c r="K41" i="1"/>
  <c r="J42" i="1"/>
  <c r="J47" i="1"/>
  <c r="J55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J45" i="1"/>
  <c r="K45" i="1"/>
  <c r="J46" i="1"/>
  <c r="K46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K55" i="1"/>
  <c r="K47" i="1"/>
  <c r="K39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226" i="1"/>
  <c r="I226" i="1"/>
</calcChain>
</file>

<file path=xl/sharedStrings.xml><?xml version="1.0" encoding="utf-8"?>
<sst xmlns="http://schemas.openxmlformats.org/spreadsheetml/2006/main" count="940" uniqueCount="213">
  <si>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</si>
  <si>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</si>
  <si>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</si>
  <si>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</si>
  <si>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</si>
  <si>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</si>
  <si>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</si>
  <si>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</si>
  <si>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 xml:space="preserve">33762000-9 - Papírové kapesníky </t>
  </si>
  <si>
    <t>ks</t>
  </si>
  <si>
    <t xml:space="preserve">33761000-2 - Toaletní papír </t>
  </si>
  <si>
    <t xml:space="preserve">39830000-9 - Čistící prostředky 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</si>
  <si>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</si>
  <si>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</si>
  <si>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</si>
  <si>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</si>
  <si>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 xml:space="preserve">39831000-6 - Prací prostředky </t>
  </si>
  <si>
    <t>Čistič oken s rozprašovačem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</si>
  <si>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</si>
  <si>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</si>
  <si>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</si>
  <si>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>39224330-0 - Vědra</t>
  </si>
  <si>
    <t>39224100-9 - Košťata</t>
  </si>
  <si>
    <t xml:space="preserve">39221260-7 - Odpadkové koše </t>
  </si>
  <si>
    <t xml:space="preserve">Hadr na podlahu  </t>
  </si>
  <si>
    <t>39525800-6 - Úklidové hadry</t>
  </si>
  <si>
    <t xml:space="preserve">Prachovka </t>
  </si>
  <si>
    <t>39525100-9  - Prachovky</t>
  </si>
  <si>
    <t>40 x 40 cm, klasická utěrka švédská z mikrovlákna.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</si>
  <si>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</si>
  <si>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</si>
  <si>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</si>
  <si>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</si>
  <si>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33764000-3 - Papírové ubrousky</t>
  </si>
  <si>
    <t>39224200-0 - Kartáče</t>
  </si>
  <si>
    <t>39800000-0 - Čisticí a lešticí výrobky</t>
  </si>
  <si>
    <t>39831250-3 - Máchací roztoky</t>
  </si>
  <si>
    <t>39832000-3 - Prostředky na mytí nádobí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</si>
  <si>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</si>
  <si>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</si>
  <si>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</si>
  <si>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</si>
  <si>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</si>
  <si>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</si>
  <si>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</si>
  <si>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</si>
  <si>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</si>
  <si>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</si>
  <si>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</si>
  <si>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</si>
  <si>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</si>
  <si>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</si>
  <si>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</si>
  <si>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NE</t>
  </si>
  <si>
    <t>KRÉM NA RUCE</t>
  </si>
  <si>
    <t>MYCÍ PROSTŘ. KOUPELNA - rozprašovač</t>
  </si>
  <si>
    <t xml:space="preserve">MYCÍ PROSTŘEDEK NA PODLAHY </t>
  </si>
  <si>
    <t>MYCÍ PROSTŘ. KUCHYNĚ NA NÁDOBÍ</t>
  </si>
  <si>
    <t>role</t>
  </si>
  <si>
    <t>Sáčky na odpadky</t>
  </si>
  <si>
    <t>Pytle černé, modré silné</t>
  </si>
  <si>
    <t>VŮNĚ WC - tablety do pisoaru</t>
  </si>
  <si>
    <t xml:space="preserve">Ochranný a regenerační krém, náplň 100 ml - 150 ml. </t>
  </si>
  <si>
    <t>Vinylové rukavice - M</t>
  </si>
  <si>
    <t>Velikost M. Balení 100 - 120 ks.</t>
  </si>
  <si>
    <t>pár</t>
  </si>
  <si>
    <t>Rukavice gumové - L</t>
  </si>
  <si>
    <t xml:space="preserve">Vnitřní bavlněná vložka, velikost L.  </t>
  </si>
  <si>
    <t>Leštěnka na nábytek - spray</t>
  </si>
  <si>
    <t>Čistič oken  s obsahem alkoholu  - s rozprašovačem - pH: 7,0 - 9,0. Náplň 0,5 - 1 l.</t>
  </si>
  <si>
    <t>Sáčky na odpadky - pevné</t>
  </si>
  <si>
    <t>Pytle LDPE volné (ks) černé</t>
  </si>
  <si>
    <t>Z netkaného textilu  (vizkóza),  - rozměr  60 x 70  (oranžový).</t>
  </si>
  <si>
    <t xml:space="preserve">Souprava WC - plast </t>
  </si>
  <si>
    <t>Kartáč + odkapávací stojan (držák).</t>
  </si>
  <si>
    <t>Univerzální čisticí přípravek na podlahy pro ruční mytí  - bez obsahu fosfátů .  Použití na podlahy (např. PVC, linolea, dlažby, mramor) a na další omyvatelné plochy a povrchy, náplň 5 - 6 l.</t>
  </si>
  <si>
    <t>MYCÍ PROSTŘ. WC - extra účinný</t>
  </si>
  <si>
    <t>MYCÍ PROSTŘ. WC -  závěs + náplň</t>
  </si>
  <si>
    <t>WC  gel  ( závěs + náplň)  - náplň  0,4 l - 0,5 l,  - tekutý vysoce viskozní, hustota 0,95 - 1,05 g/cm3.</t>
  </si>
  <si>
    <t>MYCÍ PROSTŘ. WC - tekutý blok</t>
  </si>
  <si>
    <t>Dvoukomorový tekutý WC blok, desinfekční prostředek. Použití: pro hygienickou čistotu a dlouhotrvající intenzivní vůni, náplň 60  - 75 ml.</t>
  </si>
  <si>
    <t>MYCÍ PROSTŘ. WC - tuhý blok</t>
  </si>
  <si>
    <t>VŮNĚ WC - suchý sprey</t>
  </si>
  <si>
    <t>VŮNĚ WC - gel - "vanička"</t>
  </si>
  <si>
    <t>Osvěžovač vzduchu, gel - "vanička", náplň 150 g - 200 g.</t>
  </si>
  <si>
    <t>ČISTIČ ODPADŮ</t>
  </si>
  <si>
    <t>Tekutý čistič odpadů,  -  obsah H2SO4 : 96% , Použití : pročištění plastových a keramických odpadů umyvadel, sprch, WC, kanalizace. Náplň  1 - 1,5 l.</t>
  </si>
  <si>
    <t>Sypký čistič potrubí ,Použití : čištění kuchyňských odpadů od vlasů, tuků, papíru, vaty.  Balení s bezpečnostním víčkem. Náplň  0,9 - 1,2 kg.</t>
  </si>
  <si>
    <t>ODSTRAŇOVAČ PLÍSNÍ S ROZPRAŠOVAČEM</t>
  </si>
  <si>
    <t>Leštěnka na nábytek proti prachu  - spray. Použití zejména: na kov, dřevo, sklo, plast. Náplň 400ml - 500 ml.</t>
  </si>
  <si>
    <t>Rukavice gumové - M</t>
  </si>
  <si>
    <t xml:space="preserve">Vnitřní bavlněná vložka, velikost M.  </t>
  </si>
  <si>
    <t>63 x 74cm  - 60litrů. Tloušťka min. 7 mic.Role 50 - 60 ks.</t>
  </si>
  <si>
    <t>70x110 cm - 120 l,  ze silné folie tl. min.100 mikronů. Role 15 - 20 ks.</t>
  </si>
  <si>
    <t>60x120 cm, pytle volně ložené, vyrobeny z kvalitního polyetylénu odolnému proti protržení. Vhodné na veškerý odpad, jsou plně recyklovatelné. Tlouštka min. 200 mikronů.</t>
  </si>
  <si>
    <t>Vědro 10 l</t>
  </si>
  <si>
    <t>Rozměr 52 x 90 cm , klasický tkaný (bílý),  - složení:  75% Bavlny, 25% Viskózy.</t>
  </si>
  <si>
    <t>Molitanové houbičky malé</t>
  </si>
  <si>
    <t>Koš odpadkový</t>
  </si>
  <si>
    <t xml:space="preserve">Plast, víko výklopné, objem 21 l ± 1 l.  </t>
  </si>
  <si>
    <t>MÝDLOVÝ PROSTŘEDEK NA PODLAHY</t>
  </si>
  <si>
    <t>DEZINFEKČNÍ PROSTŘ NA PRACOVNÍ PLOCHY</t>
  </si>
  <si>
    <t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náplň 0,75 -  1 l.</t>
  </si>
  <si>
    <t>MYCÍ PROSTŘ. WC - gel</t>
  </si>
  <si>
    <t>MÝDLO TEKUTÉ- s aplikátorem</t>
  </si>
  <si>
    <t>Husté tekuté mýdlo s glycerinem,  s přírodními výtažky, balení s aplikátorem, náplň  0,75 - 1 l.</t>
  </si>
  <si>
    <t>MÝDLO  TEKUTÉ- bez aplikátoru</t>
  </si>
  <si>
    <t>Husté tekuté mýdlo s glycerinem, s přírodními výtažky, balení bez aplikátoru, náplň   5 - 6 l. Obsah NaCl max. 1%. Nutno doložit potvrzením od  výrobce.</t>
  </si>
  <si>
    <t xml:space="preserve">63 x 74cm  - 60litrů. Pevné sáčky do odpadkových košů, vyrobené z HDPE fólie. Odolné proti roztržení a úniku tekutiny, tloušťka fólie min. 24 mic. Role 10 - 12 ks.  </t>
  </si>
  <si>
    <t>Molitanové houbičky malé,   - na jedné straně abrazivní vrstva, balení 10 - 12 ks.</t>
  </si>
  <si>
    <t>tekutý přípravek na ruční mytí nádobí,  odstraňování mastnoty i ve studené vodě, náplň 0,5 - 0,75 l.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</si>
  <si>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</si>
  <si>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</si>
  <si>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</si>
  <si>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</si>
  <si>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 50 útržků  v roli. Návin v jedné roli mi. 30m. Balení 2 role.  </t>
  </si>
  <si>
    <t xml:space="preserve">Kapesníčky stolní </t>
  </si>
  <si>
    <t xml:space="preserve">Kapesníčky stolní (vytahovací),  2 vrstvé. Balení min. 100 ks (ubrousků). </t>
  </si>
  <si>
    <t>Příloha č. 2 Kupní smlouvy - technická specifikace
Čisticí prostředky a hygienické potřeby (II.) 026 - 2021</t>
  </si>
  <si>
    <t xml:space="preserve">Kapsle/tablety do myčky </t>
  </si>
  <si>
    <t>DEZINFEKČNÍ PROSTŘ NA RUCE</t>
  </si>
  <si>
    <t>STROJNÍ MYTÍ - DO MYČEK NÁDOBÍ  - mytí</t>
  </si>
  <si>
    <t>Tablety do myčky  5 v 1. Počet tablet v balení 80 - 100 ks.</t>
  </si>
  <si>
    <t>Utěrky bavlněné</t>
  </si>
  <si>
    <t>Utěrky bavlněné, rozměr cca 50 x 65 cm.</t>
  </si>
  <si>
    <t>DEZINFEKČNÍ PROSTŘ NA PODLAHY</t>
  </si>
  <si>
    <t>Tekutý čistící a dezinfekční prostředek  - baktericidní a fungicidní účinky.   Použití : na podlahy, chodby, koupelny a  hygienická zařízení , náplň 0,75 - 1 l.</t>
  </si>
  <si>
    <t>Bezoplachová dezinfekce na ruce s antibakteriální a virucidní účinností; možnost použití v dávkovačích (např. Aquarius); náplň 5 l</t>
  </si>
  <si>
    <t>MYCÍ PROSTŘ. KUCHYNĚ - čistící krém</t>
  </si>
  <si>
    <t>Jemný čisticí krém s přísadou abrazivních látek.  - pH: 7,5-10. Použití zejména : čištění nádobí, sporáků, umyvadel, van, smaltovaných předmětů apod., na úklid kuchyní, koupelen a všech nenasákavých povrchů, náplň 600 - 800 g.</t>
  </si>
  <si>
    <t>Dezinfekční přípravek - gel,   -  s obsahem kyseliny chlorovodíkové, rozpustný ve vodě. Použití: k odstraňování vodního kamene v toaletě. Náplň  0,75 - 1 l</t>
  </si>
  <si>
    <t>Tablety do pisoaru,  - čistící  a dezodoranční účinky, obsah balení 4 - 5 kg. Použití:  pro sanitární zařízení</t>
  </si>
  <si>
    <t>Vinylové rukavice - S</t>
  </si>
  <si>
    <t>Velikost S. Balení 100 - 120 ks.</t>
  </si>
  <si>
    <t>Hygienické sáčky</t>
  </si>
  <si>
    <t>Sáčky hygienické (na vložky) mikrotenové . Balení 25 - 30 ks.</t>
  </si>
  <si>
    <t xml:space="preserve">Smeták - dřevěný </t>
  </si>
  <si>
    <t>Smeták bez násady pro vnitřní použití , šíře 30 cm.</t>
  </si>
  <si>
    <t>Kartáč na podlahu - dřevěný</t>
  </si>
  <si>
    <t>Kartáč na podlahu , šíře 22 cm.</t>
  </si>
  <si>
    <t>Násada na smetáky a kartáče</t>
  </si>
  <si>
    <t>Dřevěná, pr. 2,5 cm,  délka 180 cm.</t>
  </si>
  <si>
    <t>Plast, bez víka, objem 12 l  ± 1 l.</t>
  </si>
  <si>
    <t>38 x 38 cm, viskozová, barevná.</t>
  </si>
  <si>
    <t>rozmývák kobercový 40cm</t>
  </si>
  <si>
    <t xml:space="preserve">Dřevěný rozmývák s kobercem 40 cm na dřevěnou násadu. </t>
  </si>
  <si>
    <t>Držák mopu 40 cm</t>
  </si>
  <si>
    <t>bez násady</t>
  </si>
  <si>
    <t xml:space="preserve">Návlek mopu </t>
  </si>
  <si>
    <t>Bavlněný návlek na mop 40 cm</t>
  </si>
  <si>
    <t>Mýdlový čistič . Použití zejména : čištění dřevěných povrchů a laminátových podlah, náplň  5 - 6 l.</t>
  </si>
  <si>
    <t>Jemný čisticí krém s přísadou abrazivních látek.  - pH: 7,5-10. Použití zejména : čištění nádobí, sporáků, umyvadel, van, smaltovaných předmětů apod., na úklid kuchyní, koupelen a všech nenasákavých povrchů, náplň  10 - 12 kg.</t>
  </si>
  <si>
    <t>Náhradní mopy na vytírání</t>
  </si>
  <si>
    <t xml:space="preserve">Vědro se ždímacím košem </t>
  </si>
  <si>
    <t>Kýbl s unikátním ždímacím systémem. Snadné ždímání bez namáčení rukou</t>
  </si>
  <si>
    <t>Toaletní papír v roli</t>
  </si>
  <si>
    <t>Role, toal. papír 3-vrstvý, 100% celuloza, min.150 útržků.</t>
  </si>
  <si>
    <t>MYCÍ PROSTŘEDEK NA PODLAHY</t>
  </si>
  <si>
    <t>Univerzální čistící prostředek , pH:  5 - 6. Použití zejména: mytí podlahových krytin, kachliček, dlaždic, omyvatelných stěn, náplň 1 - 1,5 l.</t>
  </si>
  <si>
    <t>Univerzální čistící prostředek se čpavkem, Použití zejména: mytí podlahových krytin, kachliček, dlaždic, omyvatelných stěn, na podlahy, nábytek, lamináty, nerez, smalt, keramiku, okna, koberce, náplň 1,5  - 2 l.</t>
  </si>
  <si>
    <t>Bezoplachová dezinfekce na ruce v lahvi s pumpičkou; s antibakteriální a virucidní účinností; náplň 500-600 ml</t>
  </si>
  <si>
    <t>Dezinfekční přípravek - gel,   -  s obsahem kyseliny chlorovodíkové, rozpustný ve vodě. Použití: k odstraňování vodního kamene v toaletě. Náplň  0,75 - 1l</t>
  </si>
  <si>
    <t>Husté tekuté mýdlo s glycerinem,  s přírodními výtažky, balení s aplikátorem, náplň  0,75 - 1l.</t>
  </si>
  <si>
    <t>Zklidňující ochranný krém, náplň 100 ml - 150 ml.</t>
  </si>
  <si>
    <t>Hydratační a regenerační ochranný krém, náplň 100 ml - 150 ml.</t>
  </si>
  <si>
    <t>AVIVÁŽ</t>
  </si>
  <si>
    <t>Aviváž, náplň 5 - 6 l.</t>
  </si>
  <si>
    <t>PRACÍ GEL</t>
  </si>
  <si>
    <t>Určen na barevné prádlo, náplň 2,5 - 3 l.</t>
  </si>
  <si>
    <t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Náplň  0,5 - 0,75 l.</t>
  </si>
  <si>
    <t xml:space="preserve">63 x 74cm  - 60litrů. Pevné sáčky do odpadkových košů, vyrobené z HDPE fólie. Odolné proti roztržení a úniku tekutiny, tloušťka fólie min. 24 mic. Role 10  -12 ks.  </t>
  </si>
  <si>
    <t xml:space="preserve">Smeták - plastový </t>
  </si>
  <si>
    <t>Smeták bez násady pro vnitřní použití, šíře 30cm.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</si>
  <si>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</si>
  <si>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</si>
  <si>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Rozměr 54 x 65 cm, klasický tkaný (bílý),  - složení:  75% Bavlny, 25% Viskózy.</t>
  </si>
  <si>
    <t>Rohož textilní</t>
  </si>
  <si>
    <t>40 x 60 cm, pro vnitřní použití, spodní vrstva guma.</t>
  </si>
  <si>
    <t>Role, toal. Papír 2-vsrtvý, 100% celuloza, min. 200 útržků.</t>
  </si>
  <si>
    <t>MYCÍ PROSTŘ. KUCHYNĚ - rozprašovač</t>
  </si>
  <si>
    <t>Čistič tekutý s rozprašovačem. Použití  :  čištění kuchyní, na všechny omyvatelné povrchy , náplň  0,5 - 0,75 l.</t>
  </si>
  <si>
    <t>Kyselý přípravek v rozprašovači,  - s antibakteriální přísadou,  obsah látek rozpouštějíci rez a vodní kámen. Použití :  pro všechny omývatelné plochy , včetně akrylátu. Náplň 0,5 - 0,75l.</t>
  </si>
  <si>
    <t>Extra účinný čistič v rozprašovači. Použití: k odstranění nečistot a  vodního kamene . Náplň 0,75 - 1l</t>
  </si>
  <si>
    <t xml:space="preserve">Hygienické závěsné tuhé bloky do toaletní mísy . Čistí a dezodoruje WC mísy, intenzivní vůně, omezení tvorby vodního kamene.  Balení 4 -6 ks. </t>
  </si>
  <si>
    <t>Osvěžovač vzduchu - suchý spray, odstraňovač pachů, náplň  300 ml  - 400 ml.</t>
  </si>
  <si>
    <t>Sprchový závěs</t>
  </si>
  <si>
    <t>Závěsy do sprch polyester  180 x 200 mm.</t>
  </si>
  <si>
    <t>Vědro plast  bez výlevky  10 litrů.</t>
  </si>
  <si>
    <t>Stěrka na podlahu - plastová</t>
  </si>
  <si>
    <t>šíře -  55cm ± 1cm.</t>
  </si>
  <si>
    <t>35 x 40 cm , flanelová, bílá.</t>
  </si>
  <si>
    <t>Ing. Michaela Pšeidlová,
Tel.: 37763 4878</t>
  </si>
  <si>
    <t xml:space="preserve">Bolevecká 30-32,
301 00 Plzeň,
VŠ kolej </t>
  </si>
  <si>
    <t>Bolevecká 30, 
301 00 Plzeň,
VŠ kolej</t>
  </si>
  <si>
    <t>Bolevecká 30-32,
301 00 Plzeň,
VŠ kolej</t>
  </si>
  <si>
    <t>Martin Koldinský,
Tel.: 602 298 097</t>
  </si>
  <si>
    <t>Sedláčkova 15, 
301 00 Plzeň,
budova SP</t>
  </si>
  <si>
    <t>Sedláčkova 15,
301 00 Plzeň,
budova RS</t>
  </si>
  <si>
    <t>Sedláčkova 15, 
301 00 Plzeň,
budova RJ</t>
  </si>
  <si>
    <t>Sedláčkova 15, 
301 00 Plzeň,
budova PS</t>
  </si>
  <si>
    <t>Sedláčkova 15, 
301 00 Plzeň,
budova PC</t>
  </si>
  <si>
    <t>Sedláčkova 15,
301 00 Plzeň,
budova JJ</t>
  </si>
  <si>
    <t>Ing. Eva Jelínková,
Tel.: 37763 3603</t>
  </si>
  <si>
    <t>Univerzitní 22, 
301 00 Plzeň,
Fakulte ekonomická - Katedra podnikové ekonomiky a managementu,
místnost UK 416</t>
  </si>
  <si>
    <t>Bc. Kateřina Beránková, 
Tel.: 37763 7481</t>
  </si>
  <si>
    <t>sady Pětatřicátníků 14, 
301 00 Plzeň, 
Fakulta právnická - Katedra správního práva,
místnost PC 326</t>
  </si>
  <si>
    <t>Bezoplachová dezinfekce na ruce v lahvi s pumpičkou; s antibakteriální a virucidní účinností; 
náplň 500 - 600 ml</t>
  </si>
  <si>
    <t>Gelové nebo kombinované, v biologicky odbouratelné kapsli, efektivně odstraňuje zaschlé nečistoty od jídla a  dodává dokonalý lesk, gel působí proti odolné mastnotě. Nezanechává žádné zbytky na nádobí.
Počet tablet v balení 60 - 100 ks.</t>
  </si>
  <si>
    <t>Ttekutý přípravek na ruční mytí nádobí,  odstraňování mastnoty i ve studené vodě, náplň 0,5 - 0,75 l.</t>
  </si>
  <si>
    <t>Dezinfekční prostředek na alkoholové bázi, bezoplachový .  Použití zejména :na pracovní plochy v kuchyni, pro dezinfekci omyvatelných povrchů, předmětů a zařízení včetně ploch přicházejících do styku s potravinami, vhodný i pro aplikaci na plastové,polykarbonátové a lakované povrchy , náplň 0,75 -  1 l.</t>
  </si>
  <si>
    <t>Kompatibilní s mopy SPOKAR, páskový velký, dlouhé třásně cca 23 cm.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</si>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</sst>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7" fillId="0" borderId="0"/>
  </cellStyleXfs>
  <cellXfs count="143">
    <xf numFmtId="0" fontId="0" fillId="0" borderId="0" xfId="0"/>
    <xf numFmtId="164" fontId="1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9" fillId="0" borderId="0" xfId="0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7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textRotation="90" wrapText="1"/>
    </xf>
    <xf numFmtId="0" fontId="20" fillId="3" borderId="3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18" fillId="3" borderId="3" xfId="0" applyFont="1" applyFill="1" applyBorder="1" applyAlignment="1" applyProtection="1">
      <alignment horizontal="center" vertical="center" wrapText="1"/>
    </xf>
    <xf numFmtId="0" fontId="20" fillId="3" borderId="21" xfId="0" applyFont="1" applyFill="1" applyBorder="1" applyAlignment="1" applyProtection="1">
      <alignment horizontal="center" vertical="center" wrapText="1"/>
    </xf>
    <xf numFmtId="0" fontId="0" fillId="0" borderId="20" xfId="0" applyBorder="1" applyProtection="1"/>
    <xf numFmtId="164" fontId="0" fillId="0" borderId="0" xfId="0" applyNumberFormat="1" applyProtection="1"/>
    <xf numFmtId="3" fontId="0" fillId="0" borderId="12" xfId="0" applyNumberForma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15" fillId="0" borderId="13" xfId="2" applyFont="1" applyFill="1" applyBorder="1" applyAlignment="1" applyProtection="1">
      <alignment horizontal="center" vertical="center" wrapTex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10" fillId="0" borderId="13" xfId="0" applyNumberFormat="1" applyFon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left" vertical="center" wrapText="1" indent="1"/>
    </xf>
    <xf numFmtId="3" fontId="0" fillId="0" borderId="16" xfId="0" applyNumberForma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center" vertical="center" wrapText="1"/>
    </xf>
    <xf numFmtId="49" fontId="2" fillId="0" borderId="17" xfId="0" applyNumberFormat="1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49" fontId="3" fillId="0" borderId="5" xfId="0" applyNumberFormat="1" applyFont="1" applyFill="1" applyBorder="1" applyAlignment="1" applyProtection="1">
      <alignment horizontal="left" vertical="center" wrapText="1" indent="1"/>
    </xf>
    <xf numFmtId="0" fontId="5" fillId="0" borderId="5" xfId="0" applyFont="1" applyFill="1" applyBorder="1" applyAlignment="1" applyProtection="1">
      <alignment horizontal="left" vertical="center" wrapText="1" indent="1"/>
    </xf>
    <xf numFmtId="0" fontId="0" fillId="0" borderId="5" xfId="0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left" vertical="center" wrapText="1" indent="1"/>
    </xf>
    <xf numFmtId="0" fontId="15" fillId="0" borderId="5" xfId="1" applyFont="1" applyFill="1" applyBorder="1" applyAlignment="1" applyProtection="1">
      <alignment horizontal="left" vertical="center" indent="1"/>
    </xf>
    <xf numFmtId="0" fontId="15" fillId="0" borderId="5" xfId="2" applyFont="1" applyFill="1" applyBorder="1" applyAlignment="1" applyProtection="1">
      <alignment horizontal="center" vertical="center" wrapText="1"/>
    </xf>
    <xf numFmtId="0" fontId="15" fillId="0" borderId="5" xfId="1" applyFont="1" applyFill="1" applyBorder="1" applyAlignment="1" applyProtection="1">
      <alignment horizontal="left" vertical="center" wrapText="1" indent="1"/>
    </xf>
    <xf numFmtId="0" fontId="15" fillId="0" borderId="5" xfId="2" applyFont="1" applyFill="1" applyBorder="1" applyAlignment="1" applyProtection="1">
      <alignment horizontal="left" vertical="center" wrapText="1" indent="1"/>
    </xf>
    <xf numFmtId="0" fontId="15" fillId="0" borderId="5" xfId="2" applyFont="1" applyFill="1" applyBorder="1" applyAlignment="1" applyProtection="1">
      <alignment horizontal="center" vertical="center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15" fillId="0" borderId="19" xfId="2" applyFont="1" applyFill="1" applyBorder="1" applyAlignment="1" applyProtection="1">
      <alignment horizontal="left" vertical="center" wrapText="1" inden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15" fillId="0" borderId="19" xfId="2" applyFont="1" applyFill="1" applyBorder="1" applyAlignment="1" applyProtection="1">
      <alignment horizontal="center" vertical="center"/>
    </xf>
    <xf numFmtId="164" fontId="0" fillId="0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0" fontId="15" fillId="0" borderId="17" xfId="2" applyFont="1" applyFill="1" applyBorder="1" applyAlignment="1" applyProtection="1">
      <alignment horizontal="left" vertical="center" wrapText="1" indent="1"/>
    </xf>
    <xf numFmtId="0" fontId="15" fillId="0" borderId="17" xfId="2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21" fillId="0" borderId="5" xfId="2" applyFont="1" applyFill="1" applyBorder="1" applyAlignment="1" applyProtection="1">
      <alignment horizontal="left" vertical="center" wrapText="1" indent="1"/>
    </xf>
    <xf numFmtId="16" fontId="15" fillId="0" borderId="5" xfId="2" applyNumberFormat="1" applyFont="1" applyFill="1" applyBorder="1" applyAlignment="1" applyProtection="1">
      <alignment horizontal="center" vertical="center"/>
    </xf>
    <xf numFmtId="164" fontId="10" fillId="0" borderId="5" xfId="0" applyNumberFormat="1" applyFont="1" applyFill="1" applyBorder="1" applyAlignment="1" applyProtection="1">
      <alignment horizontal="right" vertical="center" indent="1"/>
    </xf>
    <xf numFmtId="0" fontId="4" fillId="0" borderId="15" xfId="0" applyFont="1" applyFill="1" applyBorder="1" applyAlignment="1" applyProtection="1">
      <alignment horizontal="center" vertical="center" wrapText="1"/>
    </xf>
    <xf numFmtId="0" fontId="15" fillId="0" borderId="14" xfId="2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15" fillId="0" borderId="14" xfId="2" applyFon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0" fillId="0" borderId="26" xfId="0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5" fillId="0" borderId="11" xfId="2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5" fillId="0" borderId="11" xfId="2" applyFon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left" vertical="center" wrapText="1" indent="1"/>
    </xf>
    <xf numFmtId="0" fontId="0" fillId="0" borderId="9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1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73"/>
  <sheetViews>
    <sheetView showGridLines="0" tabSelected="1" zoomScale="75" zoomScaleNormal="75" workbookViewId="0">
      <selection activeCell="I7" sqref="I7"/>
    </sheetView>
  </sheetViews>
  <sheetFormatPr defaultRowHeight="14.5" x14ac:dyDescent="0.35"/>
  <cols>
    <col min="1" max="1" width="1.453125" style="15" bestFit="1" customWidth="1"/>
    <col min="2" max="2" width="5.54296875" style="15" bestFit="1" customWidth="1"/>
    <col min="3" max="3" width="44.54296875" style="19" customWidth="1"/>
    <col min="4" max="4" width="11.54296875" style="142" customWidth="1"/>
    <col min="5" max="5" width="15.54296875" style="18" customWidth="1"/>
    <col min="6" max="6" width="94.54296875" style="19" customWidth="1"/>
    <col min="7" max="7" width="16.54296875" style="19" hidden="1" customWidth="1"/>
    <col min="8" max="8" width="21.90625" style="15" customWidth="1"/>
    <col min="9" max="9" width="24.6328125" style="15" customWidth="1"/>
    <col min="10" max="10" width="20.54296875" style="15" bestFit="1" customWidth="1"/>
    <col min="11" max="11" width="19.54296875" style="15" bestFit="1" customWidth="1"/>
    <col min="12" max="12" width="13" style="15" customWidth="1"/>
    <col min="13" max="13" width="18.81640625" style="15" customWidth="1"/>
    <col min="14" max="14" width="27.1796875" style="15" hidden="1" customWidth="1"/>
    <col min="15" max="15" width="20.453125" style="15" hidden="1" customWidth="1"/>
    <col min="16" max="16" width="28.36328125" style="15" customWidth="1"/>
    <col min="17" max="17" width="44.453125" style="15" customWidth="1"/>
    <col min="18" max="18" width="26.1796875" style="15" customWidth="1"/>
    <col min="19" max="19" width="11.08984375" style="15" hidden="1" customWidth="1"/>
    <col min="20" max="20" width="62.54296875" style="20" customWidth="1"/>
    <col min="21" max="21" width="1.81640625" style="15" customWidth="1"/>
    <col min="22" max="16384" width="8.7265625" style="15"/>
  </cols>
  <sheetData>
    <row r="1" spans="1:21" ht="38.4" customHeight="1" x14ac:dyDescent="0.35">
      <c r="B1" s="16" t="s">
        <v>118</v>
      </c>
      <c r="C1" s="17"/>
      <c r="D1" s="17"/>
    </row>
    <row r="2" spans="1:21" ht="20.149999999999999" customHeight="1" x14ac:dyDescent="0.35">
      <c r="C2" s="15"/>
      <c r="D2" s="21"/>
      <c r="E2" s="22"/>
      <c r="F2" s="23"/>
      <c r="G2" s="23"/>
      <c r="H2" s="23"/>
      <c r="I2" s="23"/>
      <c r="K2" s="24"/>
      <c r="L2" s="25"/>
      <c r="M2" s="25"/>
      <c r="N2" s="25"/>
      <c r="O2" s="25"/>
      <c r="P2" s="25"/>
      <c r="Q2" s="25"/>
      <c r="R2" s="25"/>
      <c r="S2" s="25"/>
      <c r="T2" s="26"/>
    </row>
    <row r="3" spans="1:21" ht="20.149999999999999" customHeight="1" x14ac:dyDescent="0.35">
      <c r="B3" s="7" t="s">
        <v>211</v>
      </c>
      <c r="C3" s="8"/>
      <c r="D3" s="9" t="s">
        <v>0</v>
      </c>
      <c r="E3" s="10"/>
      <c r="F3" s="11" t="s">
        <v>212</v>
      </c>
      <c r="G3" s="14"/>
      <c r="H3" s="14"/>
      <c r="I3" s="27"/>
      <c r="J3" s="27"/>
      <c r="K3" s="27"/>
      <c r="M3" s="28"/>
      <c r="N3" s="28"/>
      <c r="O3" s="28"/>
    </row>
    <row r="4" spans="1:21" ht="20.149999999999999" customHeight="1" thickBot="1" x14ac:dyDescent="0.4">
      <c r="B4" s="7"/>
      <c r="C4" s="8"/>
      <c r="D4" s="12"/>
      <c r="E4" s="13"/>
      <c r="F4" s="11"/>
      <c r="G4" s="14"/>
      <c r="H4" s="14"/>
      <c r="I4" s="24"/>
      <c r="K4" s="24"/>
    </row>
    <row r="5" spans="1:21" ht="34.5" customHeight="1" thickBot="1" x14ac:dyDescent="0.4">
      <c r="B5" s="29"/>
      <c r="C5" s="30"/>
      <c r="D5" s="31"/>
      <c r="E5" s="31"/>
      <c r="F5" s="23"/>
      <c r="G5" s="32"/>
      <c r="I5" s="33" t="s">
        <v>0</v>
      </c>
      <c r="T5" s="34"/>
    </row>
    <row r="6" spans="1:21" ht="75.650000000000006" customHeight="1" thickTop="1" thickBot="1" x14ac:dyDescent="0.4">
      <c r="B6" s="35" t="s">
        <v>1</v>
      </c>
      <c r="C6" s="36" t="s">
        <v>39</v>
      </c>
      <c r="D6" s="37" t="s">
        <v>2</v>
      </c>
      <c r="E6" s="36" t="s">
        <v>40</v>
      </c>
      <c r="F6" s="36" t="s">
        <v>41</v>
      </c>
      <c r="G6" s="36" t="s">
        <v>42</v>
      </c>
      <c r="H6" s="37" t="s">
        <v>3</v>
      </c>
      <c r="I6" s="38" t="s">
        <v>4</v>
      </c>
      <c r="J6" s="39" t="s">
        <v>5</v>
      </c>
      <c r="K6" s="39" t="s">
        <v>6</v>
      </c>
      <c r="L6" s="36" t="s">
        <v>43</v>
      </c>
      <c r="M6" s="36" t="s">
        <v>44</v>
      </c>
      <c r="N6" s="36" t="s">
        <v>51</v>
      </c>
      <c r="O6" s="36" t="s">
        <v>45</v>
      </c>
      <c r="P6" s="40" t="s">
        <v>46</v>
      </c>
      <c r="Q6" s="36" t="s">
        <v>47</v>
      </c>
      <c r="R6" s="36" t="s">
        <v>48</v>
      </c>
      <c r="S6" s="36" t="s">
        <v>49</v>
      </c>
      <c r="T6" s="41" t="s">
        <v>50</v>
      </c>
      <c r="U6" s="42"/>
    </row>
    <row r="7" spans="1:21" ht="59" thickTop="1" thickBot="1" x14ac:dyDescent="0.4">
      <c r="A7" s="43"/>
      <c r="B7" s="44">
        <v>1</v>
      </c>
      <c r="C7" s="45" t="s">
        <v>119</v>
      </c>
      <c r="D7" s="46">
        <v>2</v>
      </c>
      <c r="E7" s="47" t="s">
        <v>7</v>
      </c>
      <c r="F7" s="45" t="s">
        <v>207</v>
      </c>
      <c r="G7" s="48">
        <f t="shared" ref="G7:G38" si="0">D7*H7</f>
        <v>780</v>
      </c>
      <c r="H7" s="49">
        <v>390</v>
      </c>
      <c r="I7" s="1"/>
      <c r="J7" s="50">
        <f t="shared" ref="J7:J35" si="1">D7*I7</f>
        <v>0</v>
      </c>
      <c r="K7" s="51" t="str">
        <f t="shared" ref="K7:K35" si="2">IF(ISNUMBER(I7), IF(I7&gt;H7,"NEVYHOVUJE","VYHOVUJE")," ")</f>
        <v xml:space="preserve"> </v>
      </c>
      <c r="L7" s="52" t="s">
        <v>52</v>
      </c>
      <c r="M7" s="53" t="s">
        <v>53</v>
      </c>
      <c r="N7" s="53"/>
      <c r="O7" s="53"/>
      <c r="P7" s="52" t="s">
        <v>204</v>
      </c>
      <c r="Q7" s="52" t="s">
        <v>205</v>
      </c>
      <c r="R7" s="54">
        <v>14</v>
      </c>
      <c r="S7" s="53"/>
      <c r="T7" s="55" t="s">
        <v>11</v>
      </c>
      <c r="U7" s="42"/>
    </row>
    <row r="8" spans="1:21" ht="42.65" customHeight="1" x14ac:dyDescent="0.35">
      <c r="B8" s="56">
        <v>2</v>
      </c>
      <c r="C8" s="57" t="s">
        <v>120</v>
      </c>
      <c r="D8" s="58">
        <v>4</v>
      </c>
      <c r="E8" s="59" t="s">
        <v>9</v>
      </c>
      <c r="F8" s="60" t="s">
        <v>206</v>
      </c>
      <c r="G8" s="61">
        <f t="shared" si="0"/>
        <v>800</v>
      </c>
      <c r="H8" s="61">
        <v>200</v>
      </c>
      <c r="I8" s="2"/>
      <c r="J8" s="62">
        <f t="shared" si="1"/>
        <v>0</v>
      </c>
      <c r="K8" s="63" t="str">
        <f t="shared" si="2"/>
        <v xml:space="preserve"> </v>
      </c>
      <c r="L8" s="64" t="s">
        <v>52</v>
      </c>
      <c r="M8" s="65" t="s">
        <v>53</v>
      </c>
      <c r="N8" s="65"/>
      <c r="O8" s="65"/>
      <c r="P8" s="64" t="s">
        <v>202</v>
      </c>
      <c r="Q8" s="64" t="s">
        <v>203</v>
      </c>
      <c r="R8" s="66">
        <v>14</v>
      </c>
      <c r="S8" s="65"/>
      <c r="T8" s="67" t="s">
        <v>11</v>
      </c>
      <c r="U8" s="42"/>
    </row>
    <row r="9" spans="1:21" ht="20.399999999999999" customHeight="1" x14ac:dyDescent="0.35">
      <c r="B9" s="68">
        <v>3</v>
      </c>
      <c r="C9" s="69" t="s">
        <v>57</v>
      </c>
      <c r="D9" s="70">
        <v>5</v>
      </c>
      <c r="E9" s="71" t="s">
        <v>9</v>
      </c>
      <c r="F9" s="72" t="s">
        <v>208</v>
      </c>
      <c r="G9" s="73">
        <f t="shared" si="0"/>
        <v>100</v>
      </c>
      <c r="H9" s="73">
        <v>20</v>
      </c>
      <c r="I9" s="3"/>
      <c r="J9" s="74">
        <f t="shared" si="1"/>
        <v>0</v>
      </c>
      <c r="K9" s="75" t="str">
        <f t="shared" si="2"/>
        <v xml:space="preserve"> </v>
      </c>
      <c r="L9" s="76"/>
      <c r="M9" s="77"/>
      <c r="N9" s="77"/>
      <c r="O9" s="77"/>
      <c r="P9" s="78"/>
      <c r="Q9" s="78"/>
      <c r="R9" s="79"/>
      <c r="S9" s="77"/>
      <c r="T9" s="80" t="s">
        <v>37</v>
      </c>
      <c r="U9" s="42"/>
    </row>
    <row r="10" spans="1:21" ht="20.399999999999999" customHeight="1" x14ac:dyDescent="0.35">
      <c r="B10" s="68">
        <v>4</v>
      </c>
      <c r="C10" s="69" t="s">
        <v>104</v>
      </c>
      <c r="D10" s="70">
        <v>5</v>
      </c>
      <c r="E10" s="71" t="s">
        <v>9</v>
      </c>
      <c r="F10" s="81" t="s">
        <v>105</v>
      </c>
      <c r="G10" s="73">
        <f t="shared" si="0"/>
        <v>110</v>
      </c>
      <c r="H10" s="73">
        <v>22</v>
      </c>
      <c r="I10" s="3"/>
      <c r="J10" s="74">
        <f t="shared" si="1"/>
        <v>0</v>
      </c>
      <c r="K10" s="75" t="str">
        <f t="shared" si="2"/>
        <v xml:space="preserve"> </v>
      </c>
      <c r="L10" s="76"/>
      <c r="M10" s="77"/>
      <c r="N10" s="77"/>
      <c r="O10" s="77"/>
      <c r="P10" s="78"/>
      <c r="Q10" s="78"/>
      <c r="R10" s="79"/>
      <c r="S10" s="77"/>
      <c r="T10" s="80" t="s">
        <v>11</v>
      </c>
      <c r="U10" s="42"/>
    </row>
    <row r="11" spans="1:21" ht="20.399999999999999" customHeight="1" x14ac:dyDescent="0.35">
      <c r="B11" s="68">
        <v>5</v>
      </c>
      <c r="C11" s="82" t="s">
        <v>121</v>
      </c>
      <c r="D11" s="70">
        <v>1</v>
      </c>
      <c r="E11" s="83" t="s">
        <v>7</v>
      </c>
      <c r="F11" s="84" t="s">
        <v>122</v>
      </c>
      <c r="G11" s="73">
        <f t="shared" si="0"/>
        <v>195</v>
      </c>
      <c r="H11" s="73">
        <v>195</v>
      </c>
      <c r="I11" s="3"/>
      <c r="J11" s="74">
        <f t="shared" si="1"/>
        <v>0</v>
      </c>
      <c r="K11" s="75" t="str">
        <f t="shared" si="2"/>
        <v xml:space="preserve"> </v>
      </c>
      <c r="L11" s="76"/>
      <c r="M11" s="77"/>
      <c r="N11" s="77"/>
      <c r="O11" s="77"/>
      <c r="P11" s="78"/>
      <c r="Q11" s="78"/>
      <c r="R11" s="79"/>
      <c r="S11" s="77"/>
      <c r="T11" s="80" t="s">
        <v>11</v>
      </c>
      <c r="U11" s="42"/>
    </row>
    <row r="12" spans="1:21" ht="20.399999999999999" customHeight="1" x14ac:dyDescent="0.35">
      <c r="B12" s="68">
        <v>6</v>
      </c>
      <c r="C12" s="85" t="s">
        <v>111</v>
      </c>
      <c r="D12" s="70">
        <v>2</v>
      </c>
      <c r="E12" s="86" t="s">
        <v>7</v>
      </c>
      <c r="F12" s="87" t="s">
        <v>112</v>
      </c>
      <c r="G12" s="73">
        <f t="shared" si="0"/>
        <v>104</v>
      </c>
      <c r="H12" s="73">
        <v>52</v>
      </c>
      <c r="I12" s="3"/>
      <c r="J12" s="74">
        <f t="shared" si="1"/>
        <v>0</v>
      </c>
      <c r="K12" s="75" t="str">
        <f t="shared" si="2"/>
        <v xml:space="preserve"> </v>
      </c>
      <c r="L12" s="76"/>
      <c r="M12" s="77"/>
      <c r="N12" s="77"/>
      <c r="O12" s="77"/>
      <c r="P12" s="78"/>
      <c r="Q12" s="78"/>
      <c r="R12" s="79"/>
      <c r="S12" s="77"/>
      <c r="T12" s="80" t="s">
        <v>33</v>
      </c>
      <c r="U12" s="42"/>
    </row>
    <row r="13" spans="1:21" ht="20.399999999999999" customHeight="1" x14ac:dyDescent="0.35">
      <c r="B13" s="68">
        <v>7</v>
      </c>
      <c r="C13" s="85" t="s">
        <v>113</v>
      </c>
      <c r="D13" s="70">
        <v>10</v>
      </c>
      <c r="E13" s="86" t="s">
        <v>114</v>
      </c>
      <c r="F13" s="87" t="s">
        <v>115</v>
      </c>
      <c r="G13" s="73">
        <f t="shared" si="0"/>
        <v>200</v>
      </c>
      <c r="H13" s="73">
        <v>20</v>
      </c>
      <c r="I13" s="3"/>
      <c r="J13" s="74">
        <f t="shared" si="1"/>
        <v>0</v>
      </c>
      <c r="K13" s="75" t="str">
        <f t="shared" si="2"/>
        <v xml:space="preserve"> </v>
      </c>
      <c r="L13" s="76"/>
      <c r="M13" s="77"/>
      <c r="N13" s="77"/>
      <c r="O13" s="77"/>
      <c r="P13" s="78"/>
      <c r="Q13" s="78"/>
      <c r="R13" s="79"/>
      <c r="S13" s="77"/>
      <c r="T13" s="80" t="s">
        <v>20</v>
      </c>
      <c r="U13" s="42"/>
    </row>
    <row r="14" spans="1:21" ht="20.399999999999999" customHeight="1" x14ac:dyDescent="0.35">
      <c r="B14" s="68">
        <v>8</v>
      </c>
      <c r="C14" s="88" t="s">
        <v>116</v>
      </c>
      <c r="D14" s="70">
        <v>4</v>
      </c>
      <c r="E14" s="89" t="s">
        <v>7</v>
      </c>
      <c r="F14" s="88" t="s">
        <v>117</v>
      </c>
      <c r="G14" s="73">
        <f t="shared" si="0"/>
        <v>60</v>
      </c>
      <c r="H14" s="73">
        <v>15</v>
      </c>
      <c r="I14" s="3"/>
      <c r="J14" s="74">
        <f t="shared" si="1"/>
        <v>0</v>
      </c>
      <c r="K14" s="75" t="str">
        <f t="shared" si="2"/>
        <v xml:space="preserve"> </v>
      </c>
      <c r="L14" s="76"/>
      <c r="M14" s="77"/>
      <c r="N14" s="77"/>
      <c r="O14" s="77"/>
      <c r="P14" s="78"/>
      <c r="Q14" s="78"/>
      <c r="R14" s="79"/>
      <c r="S14" s="77"/>
      <c r="T14" s="80" t="s">
        <v>8</v>
      </c>
      <c r="U14" s="42"/>
    </row>
    <row r="15" spans="1:21" ht="20.399999999999999" customHeight="1" x14ac:dyDescent="0.35">
      <c r="B15" s="68">
        <v>9</v>
      </c>
      <c r="C15" s="88" t="s">
        <v>123</v>
      </c>
      <c r="D15" s="70">
        <v>5</v>
      </c>
      <c r="E15" s="89" t="s">
        <v>9</v>
      </c>
      <c r="F15" s="88" t="s">
        <v>124</v>
      </c>
      <c r="G15" s="73">
        <f t="shared" si="0"/>
        <v>100</v>
      </c>
      <c r="H15" s="73">
        <v>20</v>
      </c>
      <c r="I15" s="3"/>
      <c r="J15" s="74">
        <f t="shared" si="1"/>
        <v>0</v>
      </c>
      <c r="K15" s="75" t="str">
        <f t="shared" si="2"/>
        <v xml:space="preserve"> </v>
      </c>
      <c r="L15" s="76"/>
      <c r="M15" s="77"/>
      <c r="N15" s="77"/>
      <c r="O15" s="77"/>
      <c r="P15" s="78"/>
      <c r="Q15" s="78"/>
      <c r="R15" s="79"/>
      <c r="S15" s="77"/>
      <c r="T15" s="80" t="s">
        <v>20</v>
      </c>
      <c r="U15" s="42"/>
    </row>
    <row r="16" spans="1:21" ht="20.399999999999999" customHeight="1" thickBot="1" x14ac:dyDescent="0.4">
      <c r="B16" s="90">
        <v>10</v>
      </c>
      <c r="C16" s="91" t="s">
        <v>97</v>
      </c>
      <c r="D16" s="92">
        <v>5</v>
      </c>
      <c r="E16" s="93" t="s">
        <v>7</v>
      </c>
      <c r="F16" s="91" t="s">
        <v>109</v>
      </c>
      <c r="G16" s="94">
        <f t="shared" si="0"/>
        <v>50</v>
      </c>
      <c r="H16" s="94">
        <v>10</v>
      </c>
      <c r="I16" s="4"/>
      <c r="J16" s="95">
        <f t="shared" si="1"/>
        <v>0</v>
      </c>
      <c r="K16" s="96" t="str">
        <f t="shared" si="2"/>
        <v xml:space="preserve"> </v>
      </c>
      <c r="L16" s="97"/>
      <c r="M16" s="98"/>
      <c r="N16" s="98"/>
      <c r="O16" s="98"/>
      <c r="P16" s="99"/>
      <c r="Q16" s="99"/>
      <c r="R16" s="100"/>
      <c r="S16" s="98"/>
      <c r="T16" s="101" t="s">
        <v>11</v>
      </c>
      <c r="U16" s="42"/>
    </row>
    <row r="17" spans="2:21" ht="53.4" customHeight="1" x14ac:dyDescent="0.35">
      <c r="B17" s="56">
        <v>11</v>
      </c>
      <c r="C17" s="102" t="s">
        <v>56</v>
      </c>
      <c r="D17" s="58">
        <v>8</v>
      </c>
      <c r="E17" s="103" t="s">
        <v>9</v>
      </c>
      <c r="F17" s="102" t="s">
        <v>75</v>
      </c>
      <c r="G17" s="61">
        <f t="shared" si="0"/>
        <v>480</v>
      </c>
      <c r="H17" s="61">
        <v>60</v>
      </c>
      <c r="I17" s="2"/>
      <c r="J17" s="62">
        <f t="shared" si="1"/>
        <v>0</v>
      </c>
      <c r="K17" s="63" t="str">
        <f t="shared" si="2"/>
        <v xml:space="preserve"> </v>
      </c>
      <c r="L17" s="64" t="s">
        <v>52</v>
      </c>
      <c r="M17" s="65" t="s">
        <v>53</v>
      </c>
      <c r="N17" s="65"/>
      <c r="O17" s="65"/>
      <c r="P17" s="64" t="s">
        <v>195</v>
      </c>
      <c r="Q17" s="64" t="s">
        <v>201</v>
      </c>
      <c r="R17" s="66">
        <v>14</v>
      </c>
      <c r="S17" s="65"/>
      <c r="T17" s="67" t="s">
        <v>13</v>
      </c>
      <c r="U17" s="42"/>
    </row>
    <row r="18" spans="2:21" ht="67.25" customHeight="1" x14ac:dyDescent="0.35">
      <c r="B18" s="68">
        <v>12</v>
      </c>
      <c r="C18" s="88" t="s">
        <v>101</v>
      </c>
      <c r="D18" s="70">
        <v>8</v>
      </c>
      <c r="E18" s="89" t="s">
        <v>9</v>
      </c>
      <c r="F18" s="88" t="s">
        <v>102</v>
      </c>
      <c r="G18" s="73">
        <f t="shared" si="0"/>
        <v>768</v>
      </c>
      <c r="H18" s="73">
        <v>96</v>
      </c>
      <c r="I18" s="3"/>
      <c r="J18" s="74">
        <f t="shared" si="1"/>
        <v>0</v>
      </c>
      <c r="K18" s="75" t="str">
        <f t="shared" si="2"/>
        <v xml:space="preserve"> </v>
      </c>
      <c r="L18" s="76"/>
      <c r="M18" s="77"/>
      <c r="N18" s="77"/>
      <c r="O18" s="77"/>
      <c r="P18" s="104"/>
      <c r="Q18" s="104"/>
      <c r="R18" s="79"/>
      <c r="S18" s="77"/>
      <c r="T18" s="80" t="s">
        <v>11</v>
      </c>
      <c r="U18" s="42"/>
    </row>
    <row r="19" spans="2:21" ht="41.4" customHeight="1" x14ac:dyDescent="0.35">
      <c r="B19" s="68">
        <v>13</v>
      </c>
      <c r="C19" s="88" t="s">
        <v>125</v>
      </c>
      <c r="D19" s="70">
        <v>20</v>
      </c>
      <c r="E19" s="89" t="s">
        <v>9</v>
      </c>
      <c r="F19" s="88" t="s">
        <v>126</v>
      </c>
      <c r="G19" s="73">
        <f t="shared" si="0"/>
        <v>1000</v>
      </c>
      <c r="H19" s="73">
        <v>50</v>
      </c>
      <c r="I19" s="3"/>
      <c r="J19" s="74">
        <f t="shared" si="1"/>
        <v>0</v>
      </c>
      <c r="K19" s="75" t="str">
        <f t="shared" si="2"/>
        <v xml:space="preserve"> </v>
      </c>
      <c r="L19" s="76"/>
      <c r="M19" s="77"/>
      <c r="N19" s="77"/>
      <c r="O19" s="77"/>
      <c r="P19" s="104"/>
      <c r="Q19" s="104"/>
      <c r="R19" s="79"/>
      <c r="S19" s="77"/>
      <c r="T19" s="80" t="s">
        <v>11</v>
      </c>
      <c r="U19" s="42"/>
    </row>
    <row r="20" spans="2:21" ht="45.65" customHeight="1" x14ac:dyDescent="0.35">
      <c r="B20" s="68">
        <v>14</v>
      </c>
      <c r="C20" s="105" t="s">
        <v>120</v>
      </c>
      <c r="D20" s="70">
        <v>4</v>
      </c>
      <c r="E20" s="89" t="s">
        <v>9</v>
      </c>
      <c r="F20" s="88" t="s">
        <v>127</v>
      </c>
      <c r="G20" s="73">
        <f t="shared" si="0"/>
        <v>2800</v>
      </c>
      <c r="H20" s="73">
        <v>700</v>
      </c>
      <c r="I20" s="3"/>
      <c r="J20" s="74">
        <f t="shared" si="1"/>
        <v>0</v>
      </c>
      <c r="K20" s="75" t="str">
        <f t="shared" si="2"/>
        <v xml:space="preserve"> </v>
      </c>
      <c r="L20" s="76"/>
      <c r="M20" s="77"/>
      <c r="N20" s="77"/>
      <c r="O20" s="77"/>
      <c r="P20" s="104"/>
      <c r="Q20" s="104"/>
      <c r="R20" s="79"/>
      <c r="S20" s="77"/>
      <c r="T20" s="80" t="s">
        <v>11</v>
      </c>
      <c r="U20" s="42"/>
    </row>
    <row r="21" spans="2:21" ht="20.399999999999999" customHeight="1" x14ac:dyDescent="0.35">
      <c r="B21" s="68">
        <v>15</v>
      </c>
      <c r="C21" s="88" t="s">
        <v>57</v>
      </c>
      <c r="D21" s="70">
        <v>4</v>
      </c>
      <c r="E21" s="89" t="s">
        <v>9</v>
      </c>
      <c r="F21" s="88" t="s">
        <v>110</v>
      </c>
      <c r="G21" s="73">
        <f t="shared" si="0"/>
        <v>80</v>
      </c>
      <c r="H21" s="73">
        <v>20</v>
      </c>
      <c r="I21" s="3"/>
      <c r="J21" s="74">
        <f t="shared" si="1"/>
        <v>0</v>
      </c>
      <c r="K21" s="75" t="str">
        <f t="shared" si="2"/>
        <v xml:space="preserve"> </v>
      </c>
      <c r="L21" s="76"/>
      <c r="M21" s="77"/>
      <c r="N21" s="77"/>
      <c r="O21" s="77"/>
      <c r="P21" s="104"/>
      <c r="Q21" s="104"/>
      <c r="R21" s="79"/>
      <c r="S21" s="77"/>
      <c r="T21" s="80" t="s">
        <v>37</v>
      </c>
      <c r="U21" s="42"/>
    </row>
    <row r="22" spans="2:21" ht="63.65" customHeight="1" x14ac:dyDescent="0.35">
      <c r="B22" s="68">
        <v>16</v>
      </c>
      <c r="C22" s="88" t="s">
        <v>128</v>
      </c>
      <c r="D22" s="70">
        <v>8</v>
      </c>
      <c r="E22" s="89" t="s">
        <v>9</v>
      </c>
      <c r="F22" s="88" t="s">
        <v>129</v>
      </c>
      <c r="G22" s="73">
        <f t="shared" si="0"/>
        <v>192</v>
      </c>
      <c r="H22" s="73">
        <v>24</v>
      </c>
      <c r="I22" s="3"/>
      <c r="J22" s="74">
        <f t="shared" si="1"/>
        <v>0</v>
      </c>
      <c r="K22" s="75" t="str">
        <f t="shared" si="2"/>
        <v xml:space="preserve"> </v>
      </c>
      <c r="L22" s="76"/>
      <c r="M22" s="77"/>
      <c r="N22" s="77"/>
      <c r="O22" s="77"/>
      <c r="P22" s="104"/>
      <c r="Q22" s="104"/>
      <c r="R22" s="79"/>
      <c r="S22" s="77"/>
      <c r="T22" s="80" t="s">
        <v>29</v>
      </c>
      <c r="U22" s="42"/>
    </row>
    <row r="23" spans="2:21" ht="49.75" customHeight="1" x14ac:dyDescent="0.35">
      <c r="B23" s="68">
        <v>17</v>
      </c>
      <c r="C23" s="88" t="s">
        <v>103</v>
      </c>
      <c r="D23" s="70">
        <v>8</v>
      </c>
      <c r="E23" s="89" t="s">
        <v>9</v>
      </c>
      <c r="F23" s="88" t="s">
        <v>130</v>
      </c>
      <c r="G23" s="73">
        <f t="shared" si="0"/>
        <v>200</v>
      </c>
      <c r="H23" s="73">
        <v>25</v>
      </c>
      <c r="I23" s="3"/>
      <c r="J23" s="74">
        <f t="shared" si="1"/>
        <v>0</v>
      </c>
      <c r="K23" s="75" t="str">
        <f t="shared" si="2"/>
        <v xml:space="preserve"> </v>
      </c>
      <c r="L23" s="76"/>
      <c r="M23" s="77"/>
      <c r="N23" s="77"/>
      <c r="O23" s="77"/>
      <c r="P23" s="104"/>
      <c r="Q23" s="104"/>
      <c r="R23" s="79"/>
      <c r="S23" s="77"/>
      <c r="T23" s="80" t="s">
        <v>14</v>
      </c>
      <c r="U23" s="42"/>
    </row>
    <row r="24" spans="2:21" ht="20.399999999999999" customHeight="1" x14ac:dyDescent="0.35">
      <c r="B24" s="68">
        <v>18</v>
      </c>
      <c r="C24" s="88" t="s">
        <v>61</v>
      </c>
      <c r="D24" s="70">
        <v>4</v>
      </c>
      <c r="E24" s="89" t="s">
        <v>7</v>
      </c>
      <c r="F24" s="88" t="s">
        <v>131</v>
      </c>
      <c r="G24" s="73">
        <f t="shared" si="0"/>
        <v>1760</v>
      </c>
      <c r="H24" s="73">
        <v>440</v>
      </c>
      <c r="I24" s="3"/>
      <c r="J24" s="74">
        <f t="shared" si="1"/>
        <v>0</v>
      </c>
      <c r="K24" s="75" t="str">
        <f t="shared" si="2"/>
        <v xml:space="preserve"> </v>
      </c>
      <c r="L24" s="76"/>
      <c r="M24" s="77"/>
      <c r="N24" s="77"/>
      <c r="O24" s="77"/>
      <c r="P24" s="104"/>
      <c r="Q24" s="104"/>
      <c r="R24" s="79"/>
      <c r="S24" s="77"/>
      <c r="T24" s="80" t="s">
        <v>15</v>
      </c>
      <c r="U24" s="42"/>
    </row>
    <row r="25" spans="2:21" ht="60" customHeight="1" x14ac:dyDescent="0.35">
      <c r="B25" s="68">
        <v>19</v>
      </c>
      <c r="C25" s="88" t="s">
        <v>106</v>
      </c>
      <c r="D25" s="70">
        <v>8</v>
      </c>
      <c r="E25" s="89" t="s">
        <v>9</v>
      </c>
      <c r="F25" s="88" t="s">
        <v>107</v>
      </c>
      <c r="G25" s="73">
        <f t="shared" si="0"/>
        <v>560</v>
      </c>
      <c r="H25" s="73">
        <v>70</v>
      </c>
      <c r="I25" s="3"/>
      <c r="J25" s="74">
        <f t="shared" si="1"/>
        <v>0</v>
      </c>
      <c r="K25" s="75" t="str">
        <f t="shared" si="2"/>
        <v xml:space="preserve"> </v>
      </c>
      <c r="L25" s="76"/>
      <c r="M25" s="77"/>
      <c r="N25" s="77"/>
      <c r="O25" s="77"/>
      <c r="P25" s="104"/>
      <c r="Q25" s="104"/>
      <c r="R25" s="79"/>
      <c r="S25" s="77"/>
      <c r="T25" s="80" t="s">
        <v>11</v>
      </c>
      <c r="U25" s="42"/>
    </row>
    <row r="26" spans="2:21" ht="20.399999999999999" customHeight="1" x14ac:dyDescent="0.35">
      <c r="B26" s="68">
        <v>20</v>
      </c>
      <c r="C26" s="88" t="s">
        <v>54</v>
      </c>
      <c r="D26" s="70">
        <v>12</v>
      </c>
      <c r="E26" s="89" t="s">
        <v>9</v>
      </c>
      <c r="F26" s="88" t="s">
        <v>62</v>
      </c>
      <c r="G26" s="73">
        <f t="shared" si="0"/>
        <v>240</v>
      </c>
      <c r="H26" s="73">
        <v>20</v>
      </c>
      <c r="I26" s="3"/>
      <c r="J26" s="74">
        <f t="shared" si="1"/>
        <v>0</v>
      </c>
      <c r="K26" s="75" t="str">
        <f t="shared" si="2"/>
        <v xml:space="preserve"> </v>
      </c>
      <c r="L26" s="76"/>
      <c r="M26" s="77"/>
      <c r="N26" s="77"/>
      <c r="O26" s="77"/>
      <c r="P26" s="104"/>
      <c r="Q26" s="104"/>
      <c r="R26" s="79"/>
      <c r="S26" s="77"/>
      <c r="T26" s="80" t="s">
        <v>11</v>
      </c>
      <c r="U26" s="42"/>
    </row>
    <row r="27" spans="2:21" ht="42.65" customHeight="1" x14ac:dyDescent="0.35">
      <c r="B27" s="68">
        <v>21</v>
      </c>
      <c r="C27" s="88" t="s">
        <v>85</v>
      </c>
      <c r="D27" s="70">
        <v>4</v>
      </c>
      <c r="E27" s="89" t="s">
        <v>9</v>
      </c>
      <c r="F27" s="88" t="s">
        <v>86</v>
      </c>
      <c r="G27" s="73">
        <f t="shared" si="0"/>
        <v>288</v>
      </c>
      <c r="H27" s="73">
        <v>72</v>
      </c>
      <c r="I27" s="3"/>
      <c r="J27" s="74">
        <f t="shared" si="1"/>
        <v>0</v>
      </c>
      <c r="K27" s="75" t="str">
        <f t="shared" si="2"/>
        <v xml:space="preserve"> </v>
      </c>
      <c r="L27" s="76"/>
      <c r="M27" s="77"/>
      <c r="N27" s="77"/>
      <c r="O27" s="77"/>
      <c r="P27" s="104"/>
      <c r="Q27" s="104"/>
      <c r="R27" s="79"/>
      <c r="S27" s="77"/>
      <c r="T27" s="80" t="s">
        <v>11</v>
      </c>
      <c r="U27" s="42"/>
    </row>
    <row r="28" spans="2:21" ht="43.75" customHeight="1" x14ac:dyDescent="0.35">
      <c r="B28" s="68">
        <v>22</v>
      </c>
      <c r="C28" s="88" t="s">
        <v>68</v>
      </c>
      <c r="D28" s="70">
        <v>4</v>
      </c>
      <c r="E28" s="89" t="s">
        <v>9</v>
      </c>
      <c r="F28" s="88" t="s">
        <v>89</v>
      </c>
      <c r="G28" s="73">
        <f t="shared" si="0"/>
        <v>300</v>
      </c>
      <c r="H28" s="73">
        <v>75</v>
      </c>
      <c r="I28" s="3"/>
      <c r="J28" s="74">
        <f t="shared" si="1"/>
        <v>0</v>
      </c>
      <c r="K28" s="75" t="str">
        <f t="shared" si="2"/>
        <v xml:space="preserve"> </v>
      </c>
      <c r="L28" s="76"/>
      <c r="M28" s="77"/>
      <c r="N28" s="77"/>
      <c r="O28" s="77"/>
      <c r="P28" s="104"/>
      <c r="Q28" s="104"/>
      <c r="R28" s="79"/>
      <c r="S28" s="77"/>
      <c r="T28" s="80" t="s">
        <v>35</v>
      </c>
      <c r="U28" s="42"/>
    </row>
    <row r="29" spans="2:21" ht="20.399999999999999" customHeight="1" x14ac:dyDescent="0.35">
      <c r="B29" s="68">
        <v>23</v>
      </c>
      <c r="C29" s="88" t="s">
        <v>132</v>
      </c>
      <c r="D29" s="70">
        <v>2</v>
      </c>
      <c r="E29" s="89" t="s">
        <v>7</v>
      </c>
      <c r="F29" s="88" t="s">
        <v>133</v>
      </c>
      <c r="G29" s="73">
        <f t="shared" si="0"/>
        <v>500</v>
      </c>
      <c r="H29" s="73">
        <v>250</v>
      </c>
      <c r="I29" s="3"/>
      <c r="J29" s="74">
        <f t="shared" si="1"/>
        <v>0</v>
      </c>
      <c r="K29" s="75" t="str">
        <f t="shared" si="2"/>
        <v xml:space="preserve"> </v>
      </c>
      <c r="L29" s="76"/>
      <c r="M29" s="77"/>
      <c r="N29" s="77"/>
      <c r="O29" s="77"/>
      <c r="P29" s="104"/>
      <c r="Q29" s="104"/>
      <c r="R29" s="79"/>
      <c r="S29" s="77"/>
      <c r="T29" s="80" t="s">
        <v>18</v>
      </c>
      <c r="U29" s="42"/>
    </row>
    <row r="30" spans="2:21" ht="20.399999999999999" customHeight="1" x14ac:dyDescent="0.35">
      <c r="B30" s="68">
        <v>24</v>
      </c>
      <c r="C30" s="88" t="s">
        <v>63</v>
      </c>
      <c r="D30" s="70">
        <v>2</v>
      </c>
      <c r="E30" s="89" t="s">
        <v>7</v>
      </c>
      <c r="F30" s="88" t="s">
        <v>64</v>
      </c>
      <c r="G30" s="73">
        <f t="shared" si="0"/>
        <v>500</v>
      </c>
      <c r="H30" s="73">
        <v>250</v>
      </c>
      <c r="I30" s="3"/>
      <c r="J30" s="74">
        <f t="shared" si="1"/>
        <v>0</v>
      </c>
      <c r="K30" s="75" t="str">
        <f t="shared" si="2"/>
        <v xml:space="preserve"> </v>
      </c>
      <c r="L30" s="76"/>
      <c r="M30" s="77"/>
      <c r="N30" s="77"/>
      <c r="O30" s="77"/>
      <c r="P30" s="104"/>
      <c r="Q30" s="104"/>
      <c r="R30" s="79"/>
      <c r="S30" s="77"/>
      <c r="T30" s="80" t="s">
        <v>18</v>
      </c>
      <c r="U30" s="42"/>
    </row>
    <row r="31" spans="2:21" ht="20.399999999999999" customHeight="1" x14ac:dyDescent="0.35">
      <c r="B31" s="68">
        <v>25</v>
      </c>
      <c r="C31" s="88" t="s">
        <v>90</v>
      </c>
      <c r="D31" s="70">
        <v>10</v>
      </c>
      <c r="E31" s="89" t="s">
        <v>65</v>
      </c>
      <c r="F31" s="88" t="s">
        <v>91</v>
      </c>
      <c r="G31" s="73">
        <f t="shared" si="0"/>
        <v>100</v>
      </c>
      <c r="H31" s="73">
        <v>10</v>
      </c>
      <c r="I31" s="3"/>
      <c r="J31" s="74">
        <f t="shared" si="1"/>
        <v>0</v>
      </c>
      <c r="K31" s="75" t="str">
        <f t="shared" si="2"/>
        <v xml:space="preserve"> </v>
      </c>
      <c r="L31" s="76"/>
      <c r="M31" s="77"/>
      <c r="N31" s="77"/>
      <c r="O31" s="77"/>
      <c r="P31" s="104"/>
      <c r="Q31" s="104"/>
      <c r="R31" s="79"/>
      <c r="S31" s="77"/>
      <c r="T31" s="80" t="s">
        <v>18</v>
      </c>
      <c r="U31" s="42"/>
    </row>
    <row r="32" spans="2:21" ht="20.399999999999999" customHeight="1" x14ac:dyDescent="0.35">
      <c r="B32" s="68">
        <v>26</v>
      </c>
      <c r="C32" s="88" t="s">
        <v>134</v>
      </c>
      <c r="D32" s="70">
        <v>40</v>
      </c>
      <c r="E32" s="89" t="s">
        <v>7</v>
      </c>
      <c r="F32" s="88" t="s">
        <v>135</v>
      </c>
      <c r="G32" s="73">
        <f t="shared" si="0"/>
        <v>760</v>
      </c>
      <c r="H32" s="73">
        <v>19</v>
      </c>
      <c r="I32" s="3"/>
      <c r="J32" s="74">
        <f t="shared" si="1"/>
        <v>0</v>
      </c>
      <c r="K32" s="75" t="str">
        <f t="shared" si="2"/>
        <v xml:space="preserve"> </v>
      </c>
      <c r="L32" s="76"/>
      <c r="M32" s="77"/>
      <c r="N32" s="77"/>
      <c r="O32" s="77"/>
      <c r="P32" s="104"/>
      <c r="Q32" s="104"/>
      <c r="R32" s="79"/>
      <c r="S32" s="77"/>
      <c r="T32" s="80" t="s">
        <v>19</v>
      </c>
      <c r="U32" s="42"/>
    </row>
    <row r="33" spans="2:21" ht="55.25" customHeight="1" x14ac:dyDescent="0.35">
      <c r="B33" s="68">
        <v>27</v>
      </c>
      <c r="C33" s="88" t="s">
        <v>70</v>
      </c>
      <c r="D33" s="70">
        <v>20</v>
      </c>
      <c r="E33" s="89" t="s">
        <v>58</v>
      </c>
      <c r="F33" s="88" t="s">
        <v>108</v>
      </c>
      <c r="G33" s="73">
        <f t="shared" si="0"/>
        <v>370</v>
      </c>
      <c r="H33" s="73">
        <v>18.5</v>
      </c>
      <c r="I33" s="3"/>
      <c r="J33" s="74">
        <f t="shared" si="1"/>
        <v>0</v>
      </c>
      <c r="K33" s="75" t="str">
        <f t="shared" si="2"/>
        <v xml:space="preserve"> </v>
      </c>
      <c r="L33" s="76"/>
      <c r="M33" s="77"/>
      <c r="N33" s="77"/>
      <c r="O33" s="77"/>
      <c r="P33" s="104"/>
      <c r="Q33" s="104"/>
      <c r="R33" s="79"/>
      <c r="S33" s="77"/>
      <c r="T33" s="80" t="s">
        <v>19</v>
      </c>
      <c r="U33" s="42"/>
    </row>
    <row r="34" spans="2:21" ht="45" customHeight="1" x14ac:dyDescent="0.35">
      <c r="B34" s="68">
        <v>28</v>
      </c>
      <c r="C34" s="88" t="s">
        <v>71</v>
      </c>
      <c r="D34" s="70">
        <v>12</v>
      </c>
      <c r="E34" s="89" t="s">
        <v>9</v>
      </c>
      <c r="F34" s="88" t="s">
        <v>94</v>
      </c>
      <c r="G34" s="73">
        <f t="shared" si="0"/>
        <v>108</v>
      </c>
      <c r="H34" s="73">
        <v>9</v>
      </c>
      <c r="I34" s="3"/>
      <c r="J34" s="74">
        <f t="shared" si="1"/>
        <v>0</v>
      </c>
      <c r="K34" s="75" t="str">
        <f t="shared" si="2"/>
        <v xml:space="preserve"> </v>
      </c>
      <c r="L34" s="76"/>
      <c r="M34" s="77"/>
      <c r="N34" s="77"/>
      <c r="O34" s="77"/>
      <c r="P34" s="104"/>
      <c r="Q34" s="104"/>
      <c r="R34" s="79"/>
      <c r="S34" s="77"/>
      <c r="T34" s="80" t="s">
        <v>19</v>
      </c>
      <c r="U34" s="42"/>
    </row>
    <row r="35" spans="2:21" ht="20.399999999999999" customHeight="1" x14ac:dyDescent="0.35">
      <c r="B35" s="68">
        <v>29</v>
      </c>
      <c r="C35" s="105" t="s">
        <v>136</v>
      </c>
      <c r="D35" s="70">
        <v>4</v>
      </c>
      <c r="E35" s="89" t="s">
        <v>9</v>
      </c>
      <c r="F35" s="88" t="s">
        <v>137</v>
      </c>
      <c r="G35" s="73">
        <f t="shared" si="0"/>
        <v>236</v>
      </c>
      <c r="H35" s="73">
        <v>59</v>
      </c>
      <c r="I35" s="3"/>
      <c r="J35" s="74">
        <f t="shared" si="1"/>
        <v>0</v>
      </c>
      <c r="K35" s="75" t="str">
        <f t="shared" si="2"/>
        <v xml:space="preserve"> </v>
      </c>
      <c r="L35" s="76"/>
      <c r="M35" s="77"/>
      <c r="N35" s="77"/>
      <c r="O35" s="77"/>
      <c r="P35" s="104"/>
      <c r="Q35" s="104"/>
      <c r="R35" s="79"/>
      <c r="S35" s="77"/>
      <c r="T35" s="80" t="s">
        <v>22</v>
      </c>
      <c r="U35" s="42"/>
    </row>
    <row r="36" spans="2:21" ht="20.399999999999999" customHeight="1" x14ac:dyDescent="0.35">
      <c r="B36" s="68">
        <v>30</v>
      </c>
      <c r="C36" s="88" t="s">
        <v>138</v>
      </c>
      <c r="D36" s="70">
        <v>4</v>
      </c>
      <c r="E36" s="89" t="s">
        <v>9</v>
      </c>
      <c r="F36" s="88" t="s">
        <v>139</v>
      </c>
      <c r="G36" s="73">
        <f t="shared" si="0"/>
        <v>120</v>
      </c>
      <c r="H36" s="73">
        <v>30</v>
      </c>
      <c r="I36" s="3"/>
      <c r="J36" s="74">
        <f t="shared" ref="J36:J55" si="3">D36*I36</f>
        <v>0</v>
      </c>
      <c r="K36" s="75" t="str">
        <f t="shared" ref="K36:K55" si="4">IF(ISNUMBER(I36), IF(I36&gt;H36,"NEVYHOVUJE","VYHOVUJE")," ")</f>
        <v xml:space="preserve"> </v>
      </c>
      <c r="L36" s="76"/>
      <c r="M36" s="77"/>
      <c r="N36" s="77"/>
      <c r="O36" s="77"/>
      <c r="P36" s="104"/>
      <c r="Q36" s="104"/>
      <c r="R36" s="79"/>
      <c r="S36" s="77"/>
      <c r="T36" s="80" t="s">
        <v>34</v>
      </c>
      <c r="U36" s="42"/>
    </row>
    <row r="37" spans="2:21" ht="20.399999999999999" customHeight="1" x14ac:dyDescent="0.35">
      <c r="B37" s="68">
        <v>31</v>
      </c>
      <c r="C37" s="88" t="s">
        <v>140</v>
      </c>
      <c r="D37" s="70">
        <v>12</v>
      </c>
      <c r="E37" s="89" t="s">
        <v>9</v>
      </c>
      <c r="F37" s="88" t="s">
        <v>141</v>
      </c>
      <c r="G37" s="73">
        <f t="shared" si="0"/>
        <v>420</v>
      </c>
      <c r="H37" s="73">
        <v>35</v>
      </c>
      <c r="I37" s="3"/>
      <c r="J37" s="74">
        <f t="shared" si="3"/>
        <v>0</v>
      </c>
      <c r="K37" s="75" t="str">
        <f t="shared" si="4"/>
        <v xml:space="preserve"> </v>
      </c>
      <c r="L37" s="76"/>
      <c r="M37" s="77"/>
      <c r="N37" s="77"/>
      <c r="O37" s="77"/>
      <c r="P37" s="104"/>
      <c r="Q37" s="104"/>
      <c r="R37" s="79"/>
      <c r="S37" s="77"/>
      <c r="T37" s="80" t="s">
        <v>11</v>
      </c>
      <c r="U37" s="42"/>
    </row>
    <row r="38" spans="2:21" ht="20.399999999999999" customHeight="1" x14ac:dyDescent="0.35">
      <c r="B38" s="68">
        <v>32</v>
      </c>
      <c r="C38" s="88" t="s">
        <v>98</v>
      </c>
      <c r="D38" s="70">
        <v>10</v>
      </c>
      <c r="E38" s="106" t="s">
        <v>9</v>
      </c>
      <c r="F38" s="88" t="s">
        <v>142</v>
      </c>
      <c r="G38" s="73">
        <f t="shared" si="0"/>
        <v>560</v>
      </c>
      <c r="H38" s="107">
        <v>56</v>
      </c>
      <c r="I38" s="3"/>
      <c r="J38" s="74">
        <f t="shared" si="3"/>
        <v>0</v>
      </c>
      <c r="K38" s="75" t="str">
        <f t="shared" si="4"/>
        <v xml:space="preserve"> </v>
      </c>
      <c r="L38" s="76"/>
      <c r="M38" s="77"/>
      <c r="N38" s="77"/>
      <c r="O38" s="77"/>
      <c r="P38" s="104"/>
      <c r="Q38" s="104"/>
      <c r="R38" s="79"/>
      <c r="S38" s="77"/>
      <c r="T38" s="80" t="s">
        <v>23</v>
      </c>
      <c r="U38" s="42"/>
    </row>
    <row r="39" spans="2:21" ht="20.399999999999999" customHeight="1" x14ac:dyDescent="0.35">
      <c r="B39" s="68">
        <v>33</v>
      </c>
      <c r="C39" s="88" t="s">
        <v>24</v>
      </c>
      <c r="D39" s="70">
        <v>20</v>
      </c>
      <c r="E39" s="89" t="s">
        <v>9</v>
      </c>
      <c r="F39" s="88" t="s">
        <v>72</v>
      </c>
      <c r="G39" s="73">
        <f t="shared" ref="G39:G223" si="5">D39*H39</f>
        <v>300</v>
      </c>
      <c r="H39" s="73">
        <v>15</v>
      </c>
      <c r="I39" s="3"/>
      <c r="J39" s="74">
        <f t="shared" si="3"/>
        <v>0</v>
      </c>
      <c r="K39" s="75" t="str">
        <f t="shared" si="4"/>
        <v xml:space="preserve"> </v>
      </c>
      <c r="L39" s="76"/>
      <c r="M39" s="77"/>
      <c r="N39" s="77"/>
      <c r="O39" s="77"/>
      <c r="P39" s="104"/>
      <c r="Q39" s="104"/>
      <c r="R39" s="79"/>
      <c r="S39" s="77"/>
      <c r="T39" s="80" t="s">
        <v>25</v>
      </c>
      <c r="U39" s="42"/>
    </row>
    <row r="40" spans="2:21" ht="20.399999999999999" customHeight="1" x14ac:dyDescent="0.35">
      <c r="B40" s="68">
        <v>34</v>
      </c>
      <c r="C40" s="88" t="s">
        <v>26</v>
      </c>
      <c r="D40" s="70">
        <v>20</v>
      </c>
      <c r="E40" s="89" t="s">
        <v>9</v>
      </c>
      <c r="F40" s="88" t="s">
        <v>143</v>
      </c>
      <c r="G40" s="73">
        <f t="shared" si="5"/>
        <v>80</v>
      </c>
      <c r="H40" s="73">
        <v>4</v>
      </c>
      <c r="I40" s="3"/>
      <c r="J40" s="74">
        <f t="shared" si="3"/>
        <v>0</v>
      </c>
      <c r="K40" s="75" t="str">
        <f t="shared" si="4"/>
        <v xml:space="preserve"> </v>
      </c>
      <c r="L40" s="76"/>
      <c r="M40" s="77"/>
      <c r="N40" s="77"/>
      <c r="O40" s="77"/>
      <c r="P40" s="104"/>
      <c r="Q40" s="104"/>
      <c r="R40" s="79"/>
      <c r="S40" s="77"/>
      <c r="T40" s="80" t="s">
        <v>27</v>
      </c>
      <c r="U40" s="42"/>
    </row>
    <row r="41" spans="2:21" ht="20.399999999999999" customHeight="1" x14ac:dyDescent="0.35">
      <c r="B41" s="68">
        <v>35</v>
      </c>
      <c r="C41" s="88" t="s">
        <v>144</v>
      </c>
      <c r="D41" s="70">
        <v>4</v>
      </c>
      <c r="E41" s="89" t="s">
        <v>9</v>
      </c>
      <c r="F41" s="88" t="s">
        <v>145</v>
      </c>
      <c r="G41" s="73">
        <f t="shared" si="5"/>
        <v>720</v>
      </c>
      <c r="H41" s="73">
        <v>180</v>
      </c>
      <c r="I41" s="3"/>
      <c r="J41" s="74">
        <f t="shared" si="3"/>
        <v>0</v>
      </c>
      <c r="K41" s="75" t="str">
        <f t="shared" si="4"/>
        <v xml:space="preserve"> </v>
      </c>
      <c r="L41" s="76"/>
      <c r="M41" s="77"/>
      <c r="N41" s="77"/>
      <c r="O41" s="77"/>
      <c r="P41" s="104"/>
      <c r="Q41" s="104"/>
      <c r="R41" s="79"/>
      <c r="S41" s="77"/>
      <c r="T41" s="80" t="s">
        <v>11</v>
      </c>
      <c r="U41" s="42"/>
    </row>
    <row r="42" spans="2:21" ht="20.399999999999999" customHeight="1" x14ac:dyDescent="0.35">
      <c r="B42" s="68">
        <v>36</v>
      </c>
      <c r="C42" s="88" t="s">
        <v>146</v>
      </c>
      <c r="D42" s="70">
        <v>2</v>
      </c>
      <c r="E42" s="89" t="s">
        <v>9</v>
      </c>
      <c r="F42" s="88" t="s">
        <v>147</v>
      </c>
      <c r="G42" s="73">
        <f t="shared" si="5"/>
        <v>900</v>
      </c>
      <c r="H42" s="73">
        <v>450</v>
      </c>
      <c r="I42" s="3"/>
      <c r="J42" s="74">
        <f t="shared" si="3"/>
        <v>0</v>
      </c>
      <c r="K42" s="75" t="str">
        <f t="shared" si="4"/>
        <v xml:space="preserve"> </v>
      </c>
      <c r="L42" s="76"/>
      <c r="M42" s="77"/>
      <c r="N42" s="77"/>
      <c r="O42" s="77"/>
      <c r="P42" s="104"/>
      <c r="Q42" s="104"/>
      <c r="R42" s="79"/>
      <c r="S42" s="77"/>
      <c r="T42" s="80" t="s">
        <v>11</v>
      </c>
      <c r="U42" s="42"/>
    </row>
    <row r="43" spans="2:21" ht="20.399999999999999" customHeight="1" thickBot="1" x14ac:dyDescent="0.4">
      <c r="B43" s="90">
        <v>37</v>
      </c>
      <c r="C43" s="91" t="s">
        <v>148</v>
      </c>
      <c r="D43" s="92">
        <v>4</v>
      </c>
      <c r="E43" s="93" t="s">
        <v>9</v>
      </c>
      <c r="F43" s="91" t="s">
        <v>149</v>
      </c>
      <c r="G43" s="94">
        <f t="shared" si="5"/>
        <v>400</v>
      </c>
      <c r="H43" s="94">
        <v>100</v>
      </c>
      <c r="I43" s="4"/>
      <c r="J43" s="95">
        <f t="shared" si="3"/>
        <v>0</v>
      </c>
      <c r="K43" s="96" t="str">
        <f t="shared" si="4"/>
        <v xml:space="preserve"> </v>
      </c>
      <c r="L43" s="97"/>
      <c r="M43" s="98"/>
      <c r="N43" s="98"/>
      <c r="O43" s="98"/>
      <c r="P43" s="108"/>
      <c r="Q43" s="108"/>
      <c r="R43" s="100"/>
      <c r="S43" s="98"/>
      <c r="T43" s="101" t="s">
        <v>11</v>
      </c>
      <c r="U43" s="42"/>
    </row>
    <row r="44" spans="2:21" ht="41.4" customHeight="1" x14ac:dyDescent="0.35">
      <c r="B44" s="56">
        <v>38</v>
      </c>
      <c r="C44" s="102" t="s">
        <v>56</v>
      </c>
      <c r="D44" s="58">
        <v>8</v>
      </c>
      <c r="E44" s="103" t="s">
        <v>9</v>
      </c>
      <c r="F44" s="102" t="s">
        <v>75</v>
      </c>
      <c r="G44" s="61">
        <f t="shared" si="5"/>
        <v>480</v>
      </c>
      <c r="H44" s="61">
        <v>60</v>
      </c>
      <c r="I44" s="2"/>
      <c r="J44" s="62">
        <f t="shared" si="3"/>
        <v>0</v>
      </c>
      <c r="K44" s="63" t="str">
        <f t="shared" si="4"/>
        <v xml:space="preserve"> </v>
      </c>
      <c r="L44" s="64" t="s">
        <v>52</v>
      </c>
      <c r="M44" s="65" t="s">
        <v>53</v>
      </c>
      <c r="N44" s="65"/>
      <c r="O44" s="65"/>
      <c r="P44" s="64" t="s">
        <v>195</v>
      </c>
      <c r="Q44" s="64" t="s">
        <v>200</v>
      </c>
      <c r="R44" s="66">
        <v>14</v>
      </c>
      <c r="S44" s="65"/>
      <c r="T44" s="67" t="s">
        <v>13</v>
      </c>
      <c r="U44" s="42"/>
    </row>
    <row r="45" spans="2:21" ht="20.399999999999999" customHeight="1" x14ac:dyDescent="0.35">
      <c r="B45" s="68">
        <v>39</v>
      </c>
      <c r="C45" s="88" t="s">
        <v>100</v>
      </c>
      <c r="D45" s="70">
        <v>8</v>
      </c>
      <c r="E45" s="89" t="s">
        <v>9</v>
      </c>
      <c r="F45" s="88" t="s">
        <v>150</v>
      </c>
      <c r="G45" s="73">
        <f t="shared" si="5"/>
        <v>1600</v>
      </c>
      <c r="H45" s="73">
        <v>200</v>
      </c>
      <c r="I45" s="3"/>
      <c r="J45" s="74">
        <f t="shared" si="3"/>
        <v>0</v>
      </c>
      <c r="K45" s="75" t="str">
        <f t="shared" si="4"/>
        <v xml:space="preserve"> </v>
      </c>
      <c r="L45" s="76"/>
      <c r="M45" s="77"/>
      <c r="N45" s="77"/>
      <c r="O45" s="77"/>
      <c r="P45" s="104"/>
      <c r="Q45" s="104"/>
      <c r="R45" s="79"/>
      <c r="S45" s="77"/>
      <c r="T45" s="80" t="s">
        <v>13</v>
      </c>
      <c r="U45" s="42"/>
    </row>
    <row r="46" spans="2:21" ht="76.75" customHeight="1" x14ac:dyDescent="0.35">
      <c r="B46" s="68">
        <v>40</v>
      </c>
      <c r="C46" s="88" t="s">
        <v>101</v>
      </c>
      <c r="D46" s="70">
        <v>8</v>
      </c>
      <c r="E46" s="89" t="s">
        <v>9</v>
      </c>
      <c r="F46" s="88" t="s">
        <v>209</v>
      </c>
      <c r="G46" s="73">
        <f t="shared" si="5"/>
        <v>768</v>
      </c>
      <c r="H46" s="73">
        <v>96</v>
      </c>
      <c r="I46" s="3"/>
      <c r="J46" s="74">
        <f t="shared" si="3"/>
        <v>0</v>
      </c>
      <c r="K46" s="75" t="str">
        <f t="shared" si="4"/>
        <v xml:space="preserve"> </v>
      </c>
      <c r="L46" s="76"/>
      <c r="M46" s="77"/>
      <c r="N46" s="77"/>
      <c r="O46" s="77"/>
      <c r="P46" s="104"/>
      <c r="Q46" s="104"/>
      <c r="R46" s="79"/>
      <c r="S46" s="77"/>
      <c r="T46" s="80" t="s">
        <v>11</v>
      </c>
      <c r="U46" s="42"/>
    </row>
    <row r="47" spans="2:21" ht="48.65" customHeight="1" x14ac:dyDescent="0.35">
      <c r="B47" s="68">
        <v>41</v>
      </c>
      <c r="C47" s="88" t="s">
        <v>125</v>
      </c>
      <c r="D47" s="70">
        <v>20</v>
      </c>
      <c r="E47" s="89" t="s">
        <v>9</v>
      </c>
      <c r="F47" s="88" t="s">
        <v>126</v>
      </c>
      <c r="G47" s="73">
        <f t="shared" si="5"/>
        <v>1000</v>
      </c>
      <c r="H47" s="73">
        <v>50</v>
      </c>
      <c r="I47" s="3"/>
      <c r="J47" s="74">
        <f t="shared" si="3"/>
        <v>0</v>
      </c>
      <c r="K47" s="75" t="str">
        <f t="shared" si="4"/>
        <v xml:space="preserve"> </v>
      </c>
      <c r="L47" s="76"/>
      <c r="M47" s="77"/>
      <c r="N47" s="77"/>
      <c r="O47" s="77"/>
      <c r="P47" s="104"/>
      <c r="Q47" s="104"/>
      <c r="R47" s="79"/>
      <c r="S47" s="77"/>
      <c r="T47" s="80" t="s">
        <v>11</v>
      </c>
      <c r="U47" s="42"/>
    </row>
    <row r="48" spans="2:21" ht="43.75" customHeight="1" x14ac:dyDescent="0.35">
      <c r="B48" s="68">
        <v>42</v>
      </c>
      <c r="C48" s="88" t="s">
        <v>120</v>
      </c>
      <c r="D48" s="70">
        <v>4</v>
      </c>
      <c r="E48" s="89" t="s">
        <v>9</v>
      </c>
      <c r="F48" s="88" t="s">
        <v>127</v>
      </c>
      <c r="G48" s="73">
        <f t="shared" si="5"/>
        <v>2800</v>
      </c>
      <c r="H48" s="73">
        <v>700</v>
      </c>
      <c r="I48" s="3"/>
      <c r="J48" s="74">
        <f t="shared" si="3"/>
        <v>0</v>
      </c>
      <c r="K48" s="75" t="str">
        <f t="shared" si="4"/>
        <v xml:space="preserve"> </v>
      </c>
      <c r="L48" s="76"/>
      <c r="M48" s="77"/>
      <c r="N48" s="77"/>
      <c r="O48" s="77"/>
      <c r="P48" s="104"/>
      <c r="Q48" s="104"/>
      <c r="R48" s="79"/>
      <c r="S48" s="77"/>
      <c r="T48" s="80" t="s">
        <v>11</v>
      </c>
      <c r="U48" s="42"/>
    </row>
    <row r="49" spans="2:21" ht="20.399999999999999" customHeight="1" x14ac:dyDescent="0.35">
      <c r="B49" s="68">
        <v>43</v>
      </c>
      <c r="C49" s="88" t="s">
        <v>57</v>
      </c>
      <c r="D49" s="70">
        <v>4</v>
      </c>
      <c r="E49" s="89" t="s">
        <v>9</v>
      </c>
      <c r="F49" s="88" t="s">
        <v>110</v>
      </c>
      <c r="G49" s="73">
        <f t="shared" si="5"/>
        <v>80</v>
      </c>
      <c r="H49" s="73">
        <v>20</v>
      </c>
      <c r="I49" s="3"/>
      <c r="J49" s="74">
        <f t="shared" si="3"/>
        <v>0</v>
      </c>
      <c r="K49" s="75" t="str">
        <f t="shared" si="4"/>
        <v xml:space="preserve"> </v>
      </c>
      <c r="L49" s="76"/>
      <c r="M49" s="77"/>
      <c r="N49" s="77"/>
      <c r="O49" s="77"/>
      <c r="P49" s="104"/>
      <c r="Q49" s="104"/>
      <c r="R49" s="79"/>
      <c r="S49" s="77"/>
      <c r="T49" s="80" t="s">
        <v>37</v>
      </c>
      <c r="U49" s="42"/>
    </row>
    <row r="50" spans="2:21" ht="54.65" customHeight="1" x14ac:dyDescent="0.35">
      <c r="B50" s="68">
        <v>44</v>
      </c>
      <c r="C50" s="88" t="s">
        <v>128</v>
      </c>
      <c r="D50" s="70">
        <v>8</v>
      </c>
      <c r="E50" s="86" t="s">
        <v>9</v>
      </c>
      <c r="F50" s="88" t="s">
        <v>129</v>
      </c>
      <c r="G50" s="73">
        <f t="shared" si="5"/>
        <v>192</v>
      </c>
      <c r="H50" s="73">
        <v>24</v>
      </c>
      <c r="I50" s="3"/>
      <c r="J50" s="74">
        <f t="shared" si="3"/>
        <v>0</v>
      </c>
      <c r="K50" s="75" t="str">
        <f t="shared" si="4"/>
        <v xml:space="preserve"> </v>
      </c>
      <c r="L50" s="76"/>
      <c r="M50" s="77"/>
      <c r="N50" s="77"/>
      <c r="O50" s="77"/>
      <c r="P50" s="104"/>
      <c r="Q50" s="104"/>
      <c r="R50" s="79"/>
      <c r="S50" s="77"/>
      <c r="T50" s="80" t="s">
        <v>29</v>
      </c>
      <c r="U50" s="42"/>
    </row>
    <row r="51" spans="2:21" ht="48.65" customHeight="1" x14ac:dyDescent="0.35">
      <c r="B51" s="68">
        <v>45</v>
      </c>
      <c r="C51" s="88" t="s">
        <v>103</v>
      </c>
      <c r="D51" s="70">
        <v>8</v>
      </c>
      <c r="E51" s="86" t="s">
        <v>9</v>
      </c>
      <c r="F51" s="88" t="s">
        <v>130</v>
      </c>
      <c r="G51" s="73">
        <f t="shared" si="5"/>
        <v>200</v>
      </c>
      <c r="H51" s="73">
        <v>25</v>
      </c>
      <c r="I51" s="3"/>
      <c r="J51" s="74">
        <f t="shared" si="3"/>
        <v>0</v>
      </c>
      <c r="K51" s="75" t="str">
        <f t="shared" si="4"/>
        <v xml:space="preserve"> </v>
      </c>
      <c r="L51" s="76"/>
      <c r="M51" s="77"/>
      <c r="N51" s="77"/>
      <c r="O51" s="77"/>
      <c r="P51" s="104"/>
      <c r="Q51" s="104"/>
      <c r="R51" s="79"/>
      <c r="S51" s="77"/>
      <c r="T51" s="80" t="s">
        <v>14</v>
      </c>
      <c r="U51" s="42"/>
    </row>
    <row r="52" spans="2:21" ht="20.399999999999999" customHeight="1" x14ac:dyDescent="0.35">
      <c r="B52" s="68">
        <v>46</v>
      </c>
      <c r="C52" s="88" t="s">
        <v>61</v>
      </c>
      <c r="D52" s="70">
        <v>4</v>
      </c>
      <c r="E52" s="86" t="s">
        <v>7</v>
      </c>
      <c r="F52" s="88" t="s">
        <v>131</v>
      </c>
      <c r="G52" s="73">
        <f t="shared" si="5"/>
        <v>1760</v>
      </c>
      <c r="H52" s="73">
        <v>440</v>
      </c>
      <c r="I52" s="3"/>
      <c r="J52" s="74">
        <f t="shared" si="3"/>
        <v>0</v>
      </c>
      <c r="K52" s="75" t="str">
        <f t="shared" si="4"/>
        <v xml:space="preserve"> </v>
      </c>
      <c r="L52" s="76"/>
      <c r="M52" s="77"/>
      <c r="N52" s="77"/>
      <c r="O52" s="77"/>
      <c r="P52" s="104"/>
      <c r="Q52" s="104"/>
      <c r="R52" s="79"/>
      <c r="S52" s="77"/>
      <c r="T52" s="80" t="s">
        <v>15</v>
      </c>
      <c r="U52" s="42"/>
    </row>
    <row r="53" spans="2:21" ht="45.65" customHeight="1" x14ac:dyDescent="0.35">
      <c r="B53" s="68">
        <v>47</v>
      </c>
      <c r="C53" s="88" t="s">
        <v>106</v>
      </c>
      <c r="D53" s="70">
        <v>8</v>
      </c>
      <c r="E53" s="89" t="s">
        <v>9</v>
      </c>
      <c r="F53" s="88" t="s">
        <v>107</v>
      </c>
      <c r="G53" s="73">
        <f t="shared" si="5"/>
        <v>560</v>
      </c>
      <c r="H53" s="73">
        <v>70</v>
      </c>
      <c r="I53" s="3"/>
      <c r="J53" s="74">
        <f t="shared" si="3"/>
        <v>0</v>
      </c>
      <c r="K53" s="75" t="str">
        <f t="shared" si="4"/>
        <v xml:space="preserve"> </v>
      </c>
      <c r="L53" s="76"/>
      <c r="M53" s="77"/>
      <c r="N53" s="77"/>
      <c r="O53" s="77"/>
      <c r="P53" s="104"/>
      <c r="Q53" s="104"/>
      <c r="R53" s="79"/>
      <c r="S53" s="77"/>
      <c r="T53" s="80" t="s">
        <v>11</v>
      </c>
      <c r="U53" s="42"/>
    </row>
    <row r="54" spans="2:21" ht="20.399999999999999" customHeight="1" x14ac:dyDescent="0.35">
      <c r="B54" s="68">
        <v>48</v>
      </c>
      <c r="C54" s="88" t="s">
        <v>54</v>
      </c>
      <c r="D54" s="70">
        <v>12</v>
      </c>
      <c r="E54" s="89" t="s">
        <v>9</v>
      </c>
      <c r="F54" s="88" t="s">
        <v>62</v>
      </c>
      <c r="G54" s="73">
        <f t="shared" si="5"/>
        <v>240</v>
      </c>
      <c r="H54" s="73">
        <v>20</v>
      </c>
      <c r="I54" s="3"/>
      <c r="J54" s="74">
        <f t="shared" si="3"/>
        <v>0</v>
      </c>
      <c r="K54" s="75" t="str">
        <f t="shared" si="4"/>
        <v xml:space="preserve"> </v>
      </c>
      <c r="L54" s="76"/>
      <c r="M54" s="77"/>
      <c r="N54" s="77"/>
      <c r="O54" s="77"/>
      <c r="P54" s="104"/>
      <c r="Q54" s="104"/>
      <c r="R54" s="79"/>
      <c r="S54" s="77"/>
      <c r="T54" s="80" t="s">
        <v>11</v>
      </c>
      <c r="U54" s="42"/>
    </row>
    <row r="55" spans="2:21" ht="53.4" customHeight="1" x14ac:dyDescent="0.35">
      <c r="B55" s="68">
        <v>49</v>
      </c>
      <c r="C55" s="88" t="s">
        <v>85</v>
      </c>
      <c r="D55" s="70">
        <v>4</v>
      </c>
      <c r="E55" s="89" t="s">
        <v>9</v>
      </c>
      <c r="F55" s="88" t="s">
        <v>86</v>
      </c>
      <c r="G55" s="73">
        <f t="shared" si="5"/>
        <v>288</v>
      </c>
      <c r="H55" s="73">
        <v>72</v>
      </c>
      <c r="I55" s="3"/>
      <c r="J55" s="74">
        <f t="shared" si="3"/>
        <v>0</v>
      </c>
      <c r="K55" s="75" t="str">
        <f t="shared" si="4"/>
        <v xml:space="preserve"> </v>
      </c>
      <c r="L55" s="76"/>
      <c r="M55" s="77"/>
      <c r="N55" s="77"/>
      <c r="O55" s="77"/>
      <c r="P55" s="104"/>
      <c r="Q55" s="104"/>
      <c r="R55" s="79"/>
      <c r="S55" s="77"/>
      <c r="T55" s="80" t="s">
        <v>11</v>
      </c>
      <c r="U55" s="42"/>
    </row>
    <row r="56" spans="2:21" ht="45.65" customHeight="1" x14ac:dyDescent="0.35">
      <c r="B56" s="68">
        <v>50</v>
      </c>
      <c r="C56" s="88" t="s">
        <v>68</v>
      </c>
      <c r="D56" s="70">
        <v>4</v>
      </c>
      <c r="E56" s="89" t="s">
        <v>9</v>
      </c>
      <c r="F56" s="88" t="s">
        <v>89</v>
      </c>
      <c r="G56" s="73">
        <f t="shared" si="5"/>
        <v>300</v>
      </c>
      <c r="H56" s="73">
        <v>75</v>
      </c>
      <c r="I56" s="3"/>
      <c r="J56" s="74">
        <f t="shared" ref="J56:J220" si="6">D56*I56</f>
        <v>0</v>
      </c>
      <c r="K56" s="75" t="str">
        <f t="shared" ref="K56:K220" si="7">IF(ISNUMBER(I56), IF(I56&gt;H56,"NEVYHOVUJE","VYHOVUJE")," ")</f>
        <v xml:space="preserve"> </v>
      </c>
      <c r="L56" s="76"/>
      <c r="M56" s="77"/>
      <c r="N56" s="77"/>
      <c r="O56" s="77"/>
      <c r="P56" s="104"/>
      <c r="Q56" s="104"/>
      <c r="R56" s="79"/>
      <c r="S56" s="77"/>
      <c r="T56" s="80" t="s">
        <v>35</v>
      </c>
      <c r="U56" s="42"/>
    </row>
    <row r="57" spans="2:21" ht="20.399999999999999" customHeight="1" x14ac:dyDescent="0.35">
      <c r="B57" s="68">
        <v>51</v>
      </c>
      <c r="C57" s="88" t="s">
        <v>132</v>
      </c>
      <c r="D57" s="70">
        <v>2</v>
      </c>
      <c r="E57" s="89" t="s">
        <v>7</v>
      </c>
      <c r="F57" s="88" t="s">
        <v>133</v>
      </c>
      <c r="G57" s="73">
        <f t="shared" si="5"/>
        <v>500</v>
      </c>
      <c r="H57" s="73">
        <v>250</v>
      </c>
      <c r="I57" s="3"/>
      <c r="J57" s="74">
        <f t="shared" si="6"/>
        <v>0</v>
      </c>
      <c r="K57" s="75" t="str">
        <f t="shared" si="7"/>
        <v xml:space="preserve"> </v>
      </c>
      <c r="L57" s="76"/>
      <c r="M57" s="77"/>
      <c r="N57" s="77"/>
      <c r="O57" s="77"/>
      <c r="P57" s="104"/>
      <c r="Q57" s="104"/>
      <c r="R57" s="79"/>
      <c r="S57" s="77"/>
      <c r="T57" s="80" t="s">
        <v>18</v>
      </c>
      <c r="U57" s="42"/>
    </row>
    <row r="58" spans="2:21" ht="20.399999999999999" customHeight="1" x14ac:dyDescent="0.35">
      <c r="B58" s="68">
        <v>52</v>
      </c>
      <c r="C58" s="88" t="s">
        <v>63</v>
      </c>
      <c r="D58" s="70">
        <v>2</v>
      </c>
      <c r="E58" s="89" t="s">
        <v>7</v>
      </c>
      <c r="F58" s="88" t="s">
        <v>64</v>
      </c>
      <c r="G58" s="73">
        <f t="shared" si="5"/>
        <v>500</v>
      </c>
      <c r="H58" s="73">
        <v>250</v>
      </c>
      <c r="I58" s="3"/>
      <c r="J58" s="74">
        <f t="shared" si="6"/>
        <v>0</v>
      </c>
      <c r="K58" s="75" t="str">
        <f t="shared" si="7"/>
        <v xml:space="preserve"> </v>
      </c>
      <c r="L58" s="76"/>
      <c r="M58" s="77"/>
      <c r="N58" s="77"/>
      <c r="O58" s="77"/>
      <c r="P58" s="104"/>
      <c r="Q58" s="104"/>
      <c r="R58" s="79"/>
      <c r="S58" s="77"/>
      <c r="T58" s="80" t="s">
        <v>18</v>
      </c>
      <c r="U58" s="42"/>
    </row>
    <row r="59" spans="2:21" ht="20.399999999999999" customHeight="1" x14ac:dyDescent="0.35">
      <c r="B59" s="68">
        <v>53</v>
      </c>
      <c r="C59" s="88" t="s">
        <v>90</v>
      </c>
      <c r="D59" s="70">
        <v>10</v>
      </c>
      <c r="E59" s="89" t="s">
        <v>65</v>
      </c>
      <c r="F59" s="88" t="s">
        <v>91</v>
      </c>
      <c r="G59" s="73">
        <f t="shared" si="5"/>
        <v>100</v>
      </c>
      <c r="H59" s="73">
        <v>10</v>
      </c>
      <c r="I59" s="3"/>
      <c r="J59" s="74">
        <f t="shared" si="6"/>
        <v>0</v>
      </c>
      <c r="K59" s="75" t="str">
        <f t="shared" si="7"/>
        <v xml:space="preserve"> </v>
      </c>
      <c r="L59" s="76"/>
      <c r="M59" s="77"/>
      <c r="N59" s="77"/>
      <c r="O59" s="77"/>
      <c r="P59" s="104"/>
      <c r="Q59" s="104"/>
      <c r="R59" s="79"/>
      <c r="S59" s="77"/>
      <c r="T59" s="80" t="s">
        <v>18</v>
      </c>
      <c r="U59" s="42"/>
    </row>
    <row r="60" spans="2:21" ht="20.399999999999999" customHeight="1" x14ac:dyDescent="0.35">
      <c r="B60" s="68">
        <v>54</v>
      </c>
      <c r="C60" s="88" t="s">
        <v>134</v>
      </c>
      <c r="D60" s="70">
        <v>40</v>
      </c>
      <c r="E60" s="89" t="s">
        <v>7</v>
      </c>
      <c r="F60" s="88" t="s">
        <v>135</v>
      </c>
      <c r="G60" s="73">
        <f t="shared" si="5"/>
        <v>760</v>
      </c>
      <c r="H60" s="73">
        <v>19</v>
      </c>
      <c r="I60" s="3"/>
      <c r="J60" s="74">
        <f t="shared" si="6"/>
        <v>0</v>
      </c>
      <c r="K60" s="75" t="str">
        <f t="shared" si="7"/>
        <v xml:space="preserve"> </v>
      </c>
      <c r="L60" s="76"/>
      <c r="M60" s="77"/>
      <c r="N60" s="77"/>
      <c r="O60" s="77"/>
      <c r="P60" s="104"/>
      <c r="Q60" s="104"/>
      <c r="R60" s="79"/>
      <c r="S60" s="77"/>
      <c r="T60" s="80" t="s">
        <v>19</v>
      </c>
      <c r="U60" s="42"/>
    </row>
    <row r="61" spans="2:21" ht="45" customHeight="1" x14ac:dyDescent="0.35">
      <c r="B61" s="68">
        <v>55</v>
      </c>
      <c r="C61" s="88" t="s">
        <v>70</v>
      </c>
      <c r="D61" s="70">
        <v>20</v>
      </c>
      <c r="E61" s="89" t="s">
        <v>58</v>
      </c>
      <c r="F61" s="88" t="s">
        <v>108</v>
      </c>
      <c r="G61" s="73">
        <f t="shared" si="5"/>
        <v>370</v>
      </c>
      <c r="H61" s="73">
        <v>18.5</v>
      </c>
      <c r="I61" s="3"/>
      <c r="J61" s="74">
        <f t="shared" si="6"/>
        <v>0</v>
      </c>
      <c r="K61" s="75" t="str">
        <f t="shared" si="7"/>
        <v xml:space="preserve"> </v>
      </c>
      <c r="L61" s="76"/>
      <c r="M61" s="77"/>
      <c r="N61" s="77"/>
      <c r="O61" s="77"/>
      <c r="P61" s="104"/>
      <c r="Q61" s="104"/>
      <c r="R61" s="79"/>
      <c r="S61" s="77"/>
      <c r="T61" s="80" t="s">
        <v>19</v>
      </c>
      <c r="U61" s="42"/>
    </row>
    <row r="62" spans="2:21" ht="40.25" customHeight="1" x14ac:dyDescent="0.35">
      <c r="B62" s="68">
        <v>56</v>
      </c>
      <c r="C62" s="88" t="s">
        <v>71</v>
      </c>
      <c r="D62" s="70">
        <v>12</v>
      </c>
      <c r="E62" s="89" t="s">
        <v>9</v>
      </c>
      <c r="F62" s="88" t="s">
        <v>94</v>
      </c>
      <c r="G62" s="73">
        <f t="shared" si="5"/>
        <v>108</v>
      </c>
      <c r="H62" s="73">
        <v>9</v>
      </c>
      <c r="I62" s="3"/>
      <c r="J62" s="74">
        <f t="shared" si="6"/>
        <v>0</v>
      </c>
      <c r="K62" s="75" t="str">
        <f t="shared" si="7"/>
        <v xml:space="preserve"> </v>
      </c>
      <c r="L62" s="76"/>
      <c r="M62" s="77"/>
      <c r="N62" s="77"/>
      <c r="O62" s="77"/>
      <c r="P62" s="104"/>
      <c r="Q62" s="104"/>
      <c r="R62" s="79"/>
      <c r="S62" s="77"/>
      <c r="T62" s="80" t="s">
        <v>19</v>
      </c>
      <c r="U62" s="42"/>
    </row>
    <row r="63" spans="2:21" ht="20.399999999999999" customHeight="1" x14ac:dyDescent="0.35">
      <c r="B63" s="68">
        <v>57</v>
      </c>
      <c r="C63" s="88" t="s">
        <v>136</v>
      </c>
      <c r="D63" s="70">
        <v>4</v>
      </c>
      <c r="E63" s="89" t="s">
        <v>9</v>
      </c>
      <c r="F63" s="88" t="s">
        <v>137</v>
      </c>
      <c r="G63" s="73">
        <f t="shared" si="5"/>
        <v>236</v>
      </c>
      <c r="H63" s="73">
        <v>59</v>
      </c>
      <c r="I63" s="3"/>
      <c r="J63" s="74">
        <f t="shared" si="6"/>
        <v>0</v>
      </c>
      <c r="K63" s="75" t="str">
        <f t="shared" si="7"/>
        <v xml:space="preserve"> </v>
      </c>
      <c r="L63" s="76"/>
      <c r="M63" s="77"/>
      <c r="N63" s="77"/>
      <c r="O63" s="77"/>
      <c r="P63" s="104"/>
      <c r="Q63" s="104"/>
      <c r="R63" s="79"/>
      <c r="S63" s="77"/>
      <c r="T63" s="80" t="s">
        <v>22</v>
      </c>
      <c r="U63" s="42"/>
    </row>
    <row r="64" spans="2:21" ht="20.399999999999999" customHeight="1" x14ac:dyDescent="0.35">
      <c r="B64" s="68">
        <v>58</v>
      </c>
      <c r="C64" s="88" t="s">
        <v>138</v>
      </c>
      <c r="D64" s="70">
        <v>4</v>
      </c>
      <c r="E64" s="89" t="s">
        <v>9</v>
      </c>
      <c r="F64" s="88" t="s">
        <v>139</v>
      </c>
      <c r="G64" s="73">
        <f t="shared" si="5"/>
        <v>120</v>
      </c>
      <c r="H64" s="73">
        <v>30</v>
      </c>
      <c r="I64" s="3"/>
      <c r="J64" s="74">
        <f t="shared" si="6"/>
        <v>0</v>
      </c>
      <c r="K64" s="75" t="str">
        <f t="shared" si="7"/>
        <v xml:space="preserve"> </v>
      </c>
      <c r="L64" s="76"/>
      <c r="M64" s="77"/>
      <c r="N64" s="77"/>
      <c r="O64" s="77"/>
      <c r="P64" s="104"/>
      <c r="Q64" s="104"/>
      <c r="R64" s="79"/>
      <c r="S64" s="77"/>
      <c r="T64" s="80" t="s">
        <v>34</v>
      </c>
      <c r="U64" s="42"/>
    </row>
    <row r="65" spans="2:21" ht="20.399999999999999" customHeight="1" x14ac:dyDescent="0.35">
      <c r="B65" s="68">
        <v>59</v>
      </c>
      <c r="C65" s="88" t="s">
        <v>140</v>
      </c>
      <c r="D65" s="70">
        <v>12</v>
      </c>
      <c r="E65" s="89" t="s">
        <v>9</v>
      </c>
      <c r="F65" s="88" t="s">
        <v>141</v>
      </c>
      <c r="G65" s="73">
        <f t="shared" si="5"/>
        <v>420</v>
      </c>
      <c r="H65" s="73">
        <v>35</v>
      </c>
      <c r="I65" s="3"/>
      <c r="J65" s="74">
        <f t="shared" si="6"/>
        <v>0</v>
      </c>
      <c r="K65" s="75" t="str">
        <f t="shared" si="7"/>
        <v xml:space="preserve"> </v>
      </c>
      <c r="L65" s="76"/>
      <c r="M65" s="77"/>
      <c r="N65" s="77"/>
      <c r="O65" s="77"/>
      <c r="P65" s="104"/>
      <c r="Q65" s="104"/>
      <c r="R65" s="79"/>
      <c r="S65" s="77"/>
      <c r="T65" s="80" t="s">
        <v>11</v>
      </c>
      <c r="U65" s="42"/>
    </row>
    <row r="66" spans="2:21" ht="20.399999999999999" customHeight="1" x14ac:dyDescent="0.35">
      <c r="B66" s="68">
        <v>60</v>
      </c>
      <c r="C66" s="88" t="s">
        <v>24</v>
      </c>
      <c r="D66" s="70">
        <v>20</v>
      </c>
      <c r="E66" s="89" t="s">
        <v>9</v>
      </c>
      <c r="F66" s="88" t="s">
        <v>72</v>
      </c>
      <c r="G66" s="73">
        <f t="shared" si="5"/>
        <v>300</v>
      </c>
      <c r="H66" s="73">
        <v>15</v>
      </c>
      <c r="I66" s="3"/>
      <c r="J66" s="74">
        <f t="shared" si="6"/>
        <v>0</v>
      </c>
      <c r="K66" s="75" t="str">
        <f t="shared" si="7"/>
        <v xml:space="preserve"> </v>
      </c>
      <c r="L66" s="76"/>
      <c r="M66" s="77"/>
      <c r="N66" s="77"/>
      <c r="O66" s="77"/>
      <c r="P66" s="104"/>
      <c r="Q66" s="104"/>
      <c r="R66" s="79"/>
      <c r="S66" s="77"/>
      <c r="T66" s="80" t="s">
        <v>25</v>
      </c>
      <c r="U66" s="42"/>
    </row>
    <row r="67" spans="2:21" ht="20.399999999999999" customHeight="1" x14ac:dyDescent="0.35">
      <c r="B67" s="68">
        <v>61</v>
      </c>
      <c r="C67" s="88" t="s">
        <v>26</v>
      </c>
      <c r="D67" s="70">
        <v>20</v>
      </c>
      <c r="E67" s="89" t="s">
        <v>9</v>
      </c>
      <c r="F67" s="88" t="s">
        <v>143</v>
      </c>
      <c r="G67" s="73">
        <f t="shared" si="5"/>
        <v>80</v>
      </c>
      <c r="H67" s="73">
        <v>4</v>
      </c>
      <c r="I67" s="3"/>
      <c r="J67" s="74">
        <f t="shared" si="6"/>
        <v>0</v>
      </c>
      <c r="K67" s="75" t="str">
        <f t="shared" si="7"/>
        <v xml:space="preserve"> </v>
      </c>
      <c r="L67" s="76"/>
      <c r="M67" s="77"/>
      <c r="N67" s="77"/>
      <c r="O67" s="77"/>
      <c r="P67" s="104"/>
      <c r="Q67" s="104"/>
      <c r="R67" s="79"/>
      <c r="S67" s="77"/>
      <c r="T67" s="80" t="s">
        <v>27</v>
      </c>
      <c r="U67" s="42"/>
    </row>
    <row r="68" spans="2:21" ht="20.399999999999999" customHeight="1" x14ac:dyDescent="0.35">
      <c r="B68" s="68">
        <v>62</v>
      </c>
      <c r="C68" s="88" t="s">
        <v>144</v>
      </c>
      <c r="D68" s="70">
        <v>4</v>
      </c>
      <c r="E68" s="89" t="s">
        <v>9</v>
      </c>
      <c r="F68" s="88" t="s">
        <v>145</v>
      </c>
      <c r="G68" s="73">
        <f t="shared" si="5"/>
        <v>720</v>
      </c>
      <c r="H68" s="73">
        <v>180</v>
      </c>
      <c r="I68" s="3"/>
      <c r="J68" s="74">
        <f t="shared" si="6"/>
        <v>0</v>
      </c>
      <c r="K68" s="75" t="str">
        <f t="shared" si="7"/>
        <v xml:space="preserve"> </v>
      </c>
      <c r="L68" s="76"/>
      <c r="M68" s="77"/>
      <c r="N68" s="77"/>
      <c r="O68" s="77"/>
      <c r="P68" s="104"/>
      <c r="Q68" s="104"/>
      <c r="R68" s="79"/>
      <c r="S68" s="77"/>
      <c r="T68" s="80" t="s">
        <v>11</v>
      </c>
      <c r="U68" s="42"/>
    </row>
    <row r="69" spans="2:21" ht="20.399999999999999" customHeight="1" x14ac:dyDescent="0.35">
      <c r="B69" s="68">
        <v>63</v>
      </c>
      <c r="C69" s="88" t="s">
        <v>146</v>
      </c>
      <c r="D69" s="70">
        <v>2</v>
      </c>
      <c r="E69" s="89" t="s">
        <v>9</v>
      </c>
      <c r="F69" s="88" t="s">
        <v>147</v>
      </c>
      <c r="G69" s="73">
        <f t="shared" si="5"/>
        <v>900</v>
      </c>
      <c r="H69" s="73">
        <v>450</v>
      </c>
      <c r="I69" s="3"/>
      <c r="J69" s="74">
        <f t="shared" si="6"/>
        <v>0</v>
      </c>
      <c r="K69" s="75" t="str">
        <f t="shared" si="7"/>
        <v xml:space="preserve"> </v>
      </c>
      <c r="L69" s="76"/>
      <c r="M69" s="77"/>
      <c r="N69" s="77"/>
      <c r="O69" s="77"/>
      <c r="P69" s="104"/>
      <c r="Q69" s="104"/>
      <c r="R69" s="79"/>
      <c r="S69" s="77"/>
      <c r="T69" s="80" t="s">
        <v>11</v>
      </c>
      <c r="U69" s="42"/>
    </row>
    <row r="70" spans="2:21" ht="20.399999999999999" customHeight="1" thickBot="1" x14ac:dyDescent="0.4">
      <c r="B70" s="90">
        <v>64</v>
      </c>
      <c r="C70" s="91" t="s">
        <v>148</v>
      </c>
      <c r="D70" s="92">
        <v>4</v>
      </c>
      <c r="E70" s="93" t="s">
        <v>9</v>
      </c>
      <c r="F70" s="91" t="s">
        <v>149</v>
      </c>
      <c r="G70" s="94">
        <f t="shared" si="5"/>
        <v>400</v>
      </c>
      <c r="H70" s="94">
        <v>100</v>
      </c>
      <c r="I70" s="4"/>
      <c r="J70" s="95">
        <f t="shared" si="6"/>
        <v>0</v>
      </c>
      <c r="K70" s="96" t="str">
        <f t="shared" si="7"/>
        <v xml:space="preserve"> </v>
      </c>
      <c r="L70" s="97"/>
      <c r="M70" s="98"/>
      <c r="N70" s="98"/>
      <c r="O70" s="98"/>
      <c r="P70" s="108"/>
      <c r="Q70" s="108"/>
      <c r="R70" s="100"/>
      <c r="S70" s="98"/>
      <c r="T70" s="101" t="s">
        <v>11</v>
      </c>
      <c r="U70" s="42"/>
    </row>
    <row r="71" spans="2:21" ht="43.75" customHeight="1" x14ac:dyDescent="0.35">
      <c r="B71" s="56">
        <v>65</v>
      </c>
      <c r="C71" s="102" t="s">
        <v>56</v>
      </c>
      <c r="D71" s="58">
        <v>2</v>
      </c>
      <c r="E71" s="103" t="s">
        <v>9</v>
      </c>
      <c r="F71" s="102" t="s">
        <v>75</v>
      </c>
      <c r="G71" s="61">
        <f t="shared" si="5"/>
        <v>120</v>
      </c>
      <c r="H71" s="61">
        <v>60</v>
      </c>
      <c r="I71" s="2"/>
      <c r="J71" s="62">
        <f t="shared" si="6"/>
        <v>0</v>
      </c>
      <c r="K71" s="63" t="str">
        <f t="shared" si="7"/>
        <v xml:space="preserve"> </v>
      </c>
      <c r="L71" s="64" t="s">
        <v>52</v>
      </c>
      <c r="M71" s="65" t="s">
        <v>53</v>
      </c>
      <c r="N71" s="65"/>
      <c r="O71" s="65"/>
      <c r="P71" s="64" t="s">
        <v>195</v>
      </c>
      <c r="Q71" s="64" t="s">
        <v>199</v>
      </c>
      <c r="R71" s="66">
        <v>14</v>
      </c>
      <c r="S71" s="65"/>
      <c r="T71" s="67" t="s">
        <v>13</v>
      </c>
      <c r="U71" s="42"/>
    </row>
    <row r="72" spans="2:21" ht="67.25" customHeight="1" x14ac:dyDescent="0.35">
      <c r="B72" s="68">
        <v>66</v>
      </c>
      <c r="C72" s="88" t="s">
        <v>101</v>
      </c>
      <c r="D72" s="70">
        <v>2</v>
      </c>
      <c r="E72" s="89" t="s">
        <v>9</v>
      </c>
      <c r="F72" s="88" t="s">
        <v>102</v>
      </c>
      <c r="G72" s="73">
        <f t="shared" si="5"/>
        <v>192</v>
      </c>
      <c r="H72" s="73">
        <v>96</v>
      </c>
      <c r="I72" s="3"/>
      <c r="J72" s="74">
        <f t="shared" si="6"/>
        <v>0</v>
      </c>
      <c r="K72" s="75" t="str">
        <f t="shared" si="7"/>
        <v xml:space="preserve"> </v>
      </c>
      <c r="L72" s="76"/>
      <c r="M72" s="77"/>
      <c r="N72" s="77"/>
      <c r="O72" s="77"/>
      <c r="P72" s="104"/>
      <c r="Q72" s="78"/>
      <c r="R72" s="79"/>
      <c r="S72" s="77"/>
      <c r="T72" s="80" t="s">
        <v>11</v>
      </c>
      <c r="U72" s="42"/>
    </row>
    <row r="73" spans="2:21" ht="47.4" customHeight="1" x14ac:dyDescent="0.35">
      <c r="B73" s="68">
        <v>67</v>
      </c>
      <c r="C73" s="88" t="s">
        <v>125</v>
      </c>
      <c r="D73" s="70">
        <v>5</v>
      </c>
      <c r="E73" s="89" t="s">
        <v>9</v>
      </c>
      <c r="F73" s="88" t="s">
        <v>126</v>
      </c>
      <c r="G73" s="73">
        <f t="shared" si="5"/>
        <v>250</v>
      </c>
      <c r="H73" s="73">
        <v>50</v>
      </c>
      <c r="I73" s="3"/>
      <c r="J73" s="74">
        <f t="shared" si="6"/>
        <v>0</v>
      </c>
      <c r="K73" s="75" t="str">
        <f t="shared" si="7"/>
        <v xml:space="preserve"> </v>
      </c>
      <c r="L73" s="76"/>
      <c r="M73" s="77"/>
      <c r="N73" s="77"/>
      <c r="O73" s="77"/>
      <c r="P73" s="104"/>
      <c r="Q73" s="78"/>
      <c r="R73" s="79"/>
      <c r="S73" s="77"/>
      <c r="T73" s="80" t="s">
        <v>11</v>
      </c>
      <c r="U73" s="42"/>
    </row>
    <row r="74" spans="2:21" ht="50.4" customHeight="1" x14ac:dyDescent="0.35">
      <c r="B74" s="68">
        <v>68</v>
      </c>
      <c r="C74" s="88" t="s">
        <v>120</v>
      </c>
      <c r="D74" s="70">
        <v>2</v>
      </c>
      <c r="E74" s="89" t="s">
        <v>9</v>
      </c>
      <c r="F74" s="88" t="s">
        <v>127</v>
      </c>
      <c r="G74" s="73">
        <f t="shared" si="5"/>
        <v>1400</v>
      </c>
      <c r="H74" s="73">
        <v>700</v>
      </c>
      <c r="I74" s="3"/>
      <c r="J74" s="74">
        <f t="shared" si="6"/>
        <v>0</v>
      </c>
      <c r="K74" s="75" t="str">
        <f t="shared" si="7"/>
        <v xml:space="preserve"> </v>
      </c>
      <c r="L74" s="76"/>
      <c r="M74" s="77"/>
      <c r="N74" s="77"/>
      <c r="O74" s="77"/>
      <c r="P74" s="104"/>
      <c r="Q74" s="78"/>
      <c r="R74" s="79"/>
      <c r="S74" s="77"/>
      <c r="T74" s="80" t="s">
        <v>11</v>
      </c>
      <c r="U74" s="42"/>
    </row>
    <row r="75" spans="2:21" ht="27" customHeight="1" x14ac:dyDescent="0.35">
      <c r="B75" s="68">
        <v>69</v>
      </c>
      <c r="C75" s="88" t="s">
        <v>57</v>
      </c>
      <c r="D75" s="70">
        <v>1</v>
      </c>
      <c r="E75" s="89" t="s">
        <v>9</v>
      </c>
      <c r="F75" s="88" t="s">
        <v>110</v>
      </c>
      <c r="G75" s="73">
        <f t="shared" si="5"/>
        <v>20</v>
      </c>
      <c r="H75" s="73">
        <v>20</v>
      </c>
      <c r="I75" s="3"/>
      <c r="J75" s="74">
        <f t="shared" si="6"/>
        <v>0</v>
      </c>
      <c r="K75" s="75" t="str">
        <f t="shared" si="7"/>
        <v xml:space="preserve"> </v>
      </c>
      <c r="L75" s="76"/>
      <c r="M75" s="77"/>
      <c r="N75" s="77"/>
      <c r="O75" s="77"/>
      <c r="P75" s="104"/>
      <c r="Q75" s="78"/>
      <c r="R75" s="79"/>
      <c r="S75" s="77"/>
      <c r="T75" s="80" t="s">
        <v>37</v>
      </c>
      <c r="U75" s="42"/>
    </row>
    <row r="76" spans="2:21" ht="45.65" customHeight="1" x14ac:dyDescent="0.35">
      <c r="B76" s="68">
        <v>70</v>
      </c>
      <c r="C76" s="88" t="s">
        <v>128</v>
      </c>
      <c r="D76" s="70">
        <v>2</v>
      </c>
      <c r="E76" s="89" t="s">
        <v>9</v>
      </c>
      <c r="F76" s="88" t="s">
        <v>129</v>
      </c>
      <c r="G76" s="73">
        <f t="shared" si="5"/>
        <v>48</v>
      </c>
      <c r="H76" s="73">
        <v>24</v>
      </c>
      <c r="I76" s="3"/>
      <c r="J76" s="74">
        <f t="shared" si="6"/>
        <v>0</v>
      </c>
      <c r="K76" s="75" t="str">
        <f t="shared" si="7"/>
        <v xml:space="preserve"> </v>
      </c>
      <c r="L76" s="76"/>
      <c r="M76" s="77"/>
      <c r="N76" s="77"/>
      <c r="O76" s="77"/>
      <c r="P76" s="104"/>
      <c r="Q76" s="78"/>
      <c r="R76" s="79"/>
      <c r="S76" s="77"/>
      <c r="T76" s="80" t="s">
        <v>29</v>
      </c>
      <c r="U76" s="42"/>
    </row>
    <row r="77" spans="2:21" ht="39" customHeight="1" x14ac:dyDescent="0.35">
      <c r="B77" s="68">
        <v>71</v>
      </c>
      <c r="C77" s="88" t="s">
        <v>103</v>
      </c>
      <c r="D77" s="70">
        <v>2</v>
      </c>
      <c r="E77" s="89" t="s">
        <v>9</v>
      </c>
      <c r="F77" s="88" t="s">
        <v>130</v>
      </c>
      <c r="G77" s="73">
        <f t="shared" si="5"/>
        <v>50</v>
      </c>
      <c r="H77" s="73">
        <v>25</v>
      </c>
      <c r="I77" s="3"/>
      <c r="J77" s="74">
        <f t="shared" ref="J77:J140" si="8">D77*I77</f>
        <v>0</v>
      </c>
      <c r="K77" s="75" t="str">
        <f t="shared" ref="K77:K140" si="9">IF(ISNUMBER(I77), IF(I77&gt;H77,"NEVYHOVUJE","VYHOVUJE")," ")</f>
        <v xml:space="preserve"> </v>
      </c>
      <c r="L77" s="76"/>
      <c r="M77" s="77"/>
      <c r="N77" s="77"/>
      <c r="O77" s="77"/>
      <c r="P77" s="104"/>
      <c r="Q77" s="78"/>
      <c r="R77" s="79"/>
      <c r="S77" s="77"/>
      <c r="T77" s="80" t="s">
        <v>14</v>
      </c>
      <c r="U77" s="42"/>
    </row>
    <row r="78" spans="2:21" ht="30.65" customHeight="1" x14ac:dyDescent="0.35">
      <c r="B78" s="68">
        <v>72</v>
      </c>
      <c r="C78" s="88" t="s">
        <v>61</v>
      </c>
      <c r="D78" s="70">
        <v>2</v>
      </c>
      <c r="E78" s="89" t="s">
        <v>7</v>
      </c>
      <c r="F78" s="88" t="s">
        <v>131</v>
      </c>
      <c r="G78" s="73">
        <f t="shared" si="5"/>
        <v>880</v>
      </c>
      <c r="H78" s="73">
        <v>440</v>
      </c>
      <c r="I78" s="3"/>
      <c r="J78" s="74">
        <f t="shared" si="8"/>
        <v>0</v>
      </c>
      <c r="K78" s="75" t="str">
        <f t="shared" si="9"/>
        <v xml:space="preserve"> </v>
      </c>
      <c r="L78" s="76"/>
      <c r="M78" s="77"/>
      <c r="N78" s="77"/>
      <c r="O78" s="77"/>
      <c r="P78" s="104"/>
      <c r="Q78" s="78"/>
      <c r="R78" s="79"/>
      <c r="S78" s="77"/>
      <c r="T78" s="80" t="s">
        <v>15</v>
      </c>
      <c r="U78" s="42"/>
    </row>
    <row r="79" spans="2:21" ht="43.75" customHeight="1" x14ac:dyDescent="0.35">
      <c r="B79" s="68">
        <v>73</v>
      </c>
      <c r="C79" s="88" t="s">
        <v>106</v>
      </c>
      <c r="D79" s="70">
        <v>2</v>
      </c>
      <c r="E79" s="89" t="s">
        <v>9</v>
      </c>
      <c r="F79" s="88" t="s">
        <v>107</v>
      </c>
      <c r="G79" s="73">
        <f t="shared" si="5"/>
        <v>140</v>
      </c>
      <c r="H79" s="73">
        <v>70</v>
      </c>
      <c r="I79" s="3"/>
      <c r="J79" s="74">
        <f t="shared" si="8"/>
        <v>0</v>
      </c>
      <c r="K79" s="75" t="str">
        <f t="shared" si="9"/>
        <v xml:space="preserve"> </v>
      </c>
      <c r="L79" s="76"/>
      <c r="M79" s="77"/>
      <c r="N79" s="77"/>
      <c r="O79" s="77"/>
      <c r="P79" s="104"/>
      <c r="Q79" s="78"/>
      <c r="R79" s="79"/>
      <c r="S79" s="77"/>
      <c r="T79" s="80" t="s">
        <v>11</v>
      </c>
      <c r="U79" s="42"/>
    </row>
    <row r="80" spans="2:21" ht="20.399999999999999" customHeight="1" x14ac:dyDescent="0.35">
      <c r="B80" s="68">
        <v>74</v>
      </c>
      <c r="C80" s="88" t="s">
        <v>54</v>
      </c>
      <c r="D80" s="70">
        <v>3</v>
      </c>
      <c r="E80" s="89" t="s">
        <v>9</v>
      </c>
      <c r="F80" s="88" t="s">
        <v>62</v>
      </c>
      <c r="G80" s="73">
        <f t="shared" si="5"/>
        <v>60</v>
      </c>
      <c r="H80" s="73">
        <v>20</v>
      </c>
      <c r="I80" s="3"/>
      <c r="J80" s="74">
        <f t="shared" si="8"/>
        <v>0</v>
      </c>
      <c r="K80" s="75" t="str">
        <f t="shared" si="9"/>
        <v xml:space="preserve"> </v>
      </c>
      <c r="L80" s="76"/>
      <c r="M80" s="77"/>
      <c r="N80" s="77"/>
      <c r="O80" s="77"/>
      <c r="P80" s="104"/>
      <c r="Q80" s="78"/>
      <c r="R80" s="79"/>
      <c r="S80" s="77"/>
      <c r="T80" s="80" t="s">
        <v>11</v>
      </c>
      <c r="U80" s="42"/>
    </row>
    <row r="81" spans="2:21" ht="20.399999999999999" customHeight="1" x14ac:dyDescent="0.35">
      <c r="B81" s="68">
        <v>75</v>
      </c>
      <c r="C81" s="88" t="s">
        <v>68</v>
      </c>
      <c r="D81" s="70">
        <v>1</v>
      </c>
      <c r="E81" s="89" t="s">
        <v>9</v>
      </c>
      <c r="F81" s="88" t="s">
        <v>89</v>
      </c>
      <c r="G81" s="73">
        <f t="shared" si="5"/>
        <v>75</v>
      </c>
      <c r="H81" s="73">
        <v>75</v>
      </c>
      <c r="I81" s="3"/>
      <c r="J81" s="74">
        <f t="shared" si="8"/>
        <v>0</v>
      </c>
      <c r="K81" s="75" t="str">
        <f t="shared" si="9"/>
        <v xml:space="preserve"> </v>
      </c>
      <c r="L81" s="76"/>
      <c r="M81" s="77"/>
      <c r="N81" s="77"/>
      <c r="O81" s="77"/>
      <c r="P81" s="104"/>
      <c r="Q81" s="78"/>
      <c r="R81" s="79"/>
      <c r="S81" s="77"/>
      <c r="T81" s="80" t="s">
        <v>35</v>
      </c>
      <c r="U81" s="42"/>
    </row>
    <row r="82" spans="2:21" ht="20.399999999999999" customHeight="1" x14ac:dyDescent="0.35">
      <c r="B82" s="68">
        <v>76</v>
      </c>
      <c r="C82" s="88" t="s">
        <v>63</v>
      </c>
      <c r="D82" s="70">
        <v>1</v>
      </c>
      <c r="E82" s="89" t="s">
        <v>7</v>
      </c>
      <c r="F82" s="88" t="s">
        <v>64</v>
      </c>
      <c r="G82" s="73">
        <f t="shared" si="5"/>
        <v>250</v>
      </c>
      <c r="H82" s="73">
        <v>250</v>
      </c>
      <c r="I82" s="3"/>
      <c r="J82" s="74">
        <f t="shared" si="8"/>
        <v>0</v>
      </c>
      <c r="K82" s="75" t="str">
        <f t="shared" si="9"/>
        <v xml:space="preserve"> </v>
      </c>
      <c r="L82" s="76"/>
      <c r="M82" s="77"/>
      <c r="N82" s="77"/>
      <c r="O82" s="77"/>
      <c r="P82" s="104"/>
      <c r="Q82" s="78"/>
      <c r="R82" s="79"/>
      <c r="S82" s="77"/>
      <c r="T82" s="80" t="s">
        <v>18</v>
      </c>
      <c r="U82" s="42"/>
    </row>
    <row r="83" spans="2:21" ht="20.399999999999999" customHeight="1" x14ac:dyDescent="0.35">
      <c r="B83" s="68">
        <v>77</v>
      </c>
      <c r="C83" s="88" t="s">
        <v>90</v>
      </c>
      <c r="D83" s="70">
        <v>3</v>
      </c>
      <c r="E83" s="89" t="s">
        <v>65</v>
      </c>
      <c r="F83" s="88" t="s">
        <v>91</v>
      </c>
      <c r="G83" s="73">
        <f t="shared" si="5"/>
        <v>30</v>
      </c>
      <c r="H83" s="73">
        <v>10</v>
      </c>
      <c r="I83" s="3"/>
      <c r="J83" s="74">
        <f t="shared" si="8"/>
        <v>0</v>
      </c>
      <c r="K83" s="75" t="str">
        <f t="shared" si="9"/>
        <v xml:space="preserve"> </v>
      </c>
      <c r="L83" s="76"/>
      <c r="M83" s="77"/>
      <c r="N83" s="77"/>
      <c r="O83" s="77"/>
      <c r="P83" s="104"/>
      <c r="Q83" s="78"/>
      <c r="R83" s="79"/>
      <c r="S83" s="77"/>
      <c r="T83" s="80" t="s">
        <v>18</v>
      </c>
      <c r="U83" s="42"/>
    </row>
    <row r="84" spans="2:21" ht="51.65" customHeight="1" x14ac:dyDescent="0.35">
      <c r="B84" s="68">
        <v>78</v>
      </c>
      <c r="C84" s="88" t="s">
        <v>70</v>
      </c>
      <c r="D84" s="70">
        <v>10</v>
      </c>
      <c r="E84" s="89" t="s">
        <v>58</v>
      </c>
      <c r="F84" s="88" t="s">
        <v>108</v>
      </c>
      <c r="G84" s="73">
        <f t="shared" si="5"/>
        <v>185</v>
      </c>
      <c r="H84" s="73">
        <v>18.5</v>
      </c>
      <c r="I84" s="3"/>
      <c r="J84" s="74">
        <f t="shared" si="8"/>
        <v>0</v>
      </c>
      <c r="K84" s="75" t="str">
        <f t="shared" si="9"/>
        <v xml:space="preserve"> </v>
      </c>
      <c r="L84" s="76"/>
      <c r="M84" s="77"/>
      <c r="N84" s="77"/>
      <c r="O84" s="77"/>
      <c r="P84" s="104"/>
      <c r="Q84" s="78"/>
      <c r="R84" s="79"/>
      <c r="S84" s="77"/>
      <c r="T84" s="80" t="s">
        <v>19</v>
      </c>
      <c r="U84" s="42"/>
    </row>
    <row r="85" spans="2:21" ht="43.25" customHeight="1" x14ac:dyDescent="0.35">
      <c r="B85" s="68">
        <v>79</v>
      </c>
      <c r="C85" s="88" t="s">
        <v>71</v>
      </c>
      <c r="D85" s="70">
        <v>3</v>
      </c>
      <c r="E85" s="89" t="s">
        <v>9</v>
      </c>
      <c r="F85" s="88" t="s">
        <v>94</v>
      </c>
      <c r="G85" s="73">
        <f t="shared" si="5"/>
        <v>27</v>
      </c>
      <c r="H85" s="73">
        <v>9</v>
      </c>
      <c r="I85" s="3"/>
      <c r="J85" s="74">
        <f t="shared" si="8"/>
        <v>0</v>
      </c>
      <c r="K85" s="75" t="str">
        <f t="shared" si="9"/>
        <v xml:space="preserve"> </v>
      </c>
      <c r="L85" s="76"/>
      <c r="M85" s="77"/>
      <c r="N85" s="77"/>
      <c r="O85" s="77"/>
      <c r="P85" s="104"/>
      <c r="Q85" s="78"/>
      <c r="R85" s="79"/>
      <c r="S85" s="77"/>
      <c r="T85" s="80" t="s">
        <v>19</v>
      </c>
      <c r="U85" s="42"/>
    </row>
    <row r="86" spans="2:21" ht="20.399999999999999" customHeight="1" x14ac:dyDescent="0.35">
      <c r="B86" s="68">
        <v>80</v>
      </c>
      <c r="C86" s="88" t="s">
        <v>136</v>
      </c>
      <c r="D86" s="70">
        <v>1</v>
      </c>
      <c r="E86" s="89" t="s">
        <v>9</v>
      </c>
      <c r="F86" s="88" t="s">
        <v>137</v>
      </c>
      <c r="G86" s="73">
        <f t="shared" si="5"/>
        <v>59</v>
      </c>
      <c r="H86" s="73">
        <v>59</v>
      </c>
      <c r="I86" s="3"/>
      <c r="J86" s="74">
        <f t="shared" si="8"/>
        <v>0</v>
      </c>
      <c r="K86" s="75" t="str">
        <f t="shared" si="9"/>
        <v xml:space="preserve"> </v>
      </c>
      <c r="L86" s="76"/>
      <c r="M86" s="77"/>
      <c r="N86" s="77"/>
      <c r="O86" s="77"/>
      <c r="P86" s="104"/>
      <c r="Q86" s="78"/>
      <c r="R86" s="79"/>
      <c r="S86" s="77"/>
      <c r="T86" s="80" t="s">
        <v>22</v>
      </c>
      <c r="U86" s="42"/>
    </row>
    <row r="87" spans="2:21" ht="20.399999999999999" customHeight="1" x14ac:dyDescent="0.35">
      <c r="B87" s="68">
        <v>81</v>
      </c>
      <c r="C87" s="88" t="s">
        <v>138</v>
      </c>
      <c r="D87" s="70">
        <v>1</v>
      </c>
      <c r="E87" s="89" t="s">
        <v>9</v>
      </c>
      <c r="F87" s="88" t="s">
        <v>139</v>
      </c>
      <c r="G87" s="73">
        <f t="shared" si="5"/>
        <v>30</v>
      </c>
      <c r="H87" s="73">
        <v>30</v>
      </c>
      <c r="I87" s="3"/>
      <c r="J87" s="74">
        <f t="shared" si="8"/>
        <v>0</v>
      </c>
      <c r="K87" s="75" t="str">
        <f t="shared" si="9"/>
        <v xml:space="preserve"> </v>
      </c>
      <c r="L87" s="76"/>
      <c r="M87" s="77"/>
      <c r="N87" s="77"/>
      <c r="O87" s="77"/>
      <c r="P87" s="104"/>
      <c r="Q87" s="78"/>
      <c r="R87" s="79"/>
      <c r="S87" s="77"/>
      <c r="T87" s="80" t="s">
        <v>34</v>
      </c>
      <c r="U87" s="42"/>
    </row>
    <row r="88" spans="2:21" ht="20.399999999999999" customHeight="1" x14ac:dyDescent="0.35">
      <c r="B88" s="68">
        <v>82</v>
      </c>
      <c r="C88" s="88" t="s">
        <v>140</v>
      </c>
      <c r="D88" s="70">
        <v>2</v>
      </c>
      <c r="E88" s="89" t="s">
        <v>9</v>
      </c>
      <c r="F88" s="88" t="s">
        <v>141</v>
      </c>
      <c r="G88" s="73">
        <f t="shared" si="5"/>
        <v>70</v>
      </c>
      <c r="H88" s="73">
        <v>35</v>
      </c>
      <c r="I88" s="3"/>
      <c r="J88" s="74">
        <f t="shared" si="8"/>
        <v>0</v>
      </c>
      <c r="K88" s="75" t="str">
        <f t="shared" si="9"/>
        <v xml:space="preserve"> </v>
      </c>
      <c r="L88" s="76"/>
      <c r="M88" s="77"/>
      <c r="N88" s="77"/>
      <c r="O88" s="77"/>
      <c r="P88" s="104"/>
      <c r="Q88" s="78"/>
      <c r="R88" s="79"/>
      <c r="S88" s="77"/>
      <c r="T88" s="80" t="s">
        <v>11</v>
      </c>
      <c r="U88" s="42"/>
    </row>
    <row r="89" spans="2:21" ht="20.399999999999999" customHeight="1" x14ac:dyDescent="0.35">
      <c r="B89" s="68">
        <v>83</v>
      </c>
      <c r="C89" s="88" t="s">
        <v>24</v>
      </c>
      <c r="D89" s="70">
        <v>5</v>
      </c>
      <c r="E89" s="89" t="s">
        <v>9</v>
      </c>
      <c r="F89" s="88" t="s">
        <v>72</v>
      </c>
      <c r="G89" s="73">
        <f t="shared" si="5"/>
        <v>75</v>
      </c>
      <c r="H89" s="73">
        <v>15</v>
      </c>
      <c r="I89" s="3"/>
      <c r="J89" s="74">
        <f t="shared" si="8"/>
        <v>0</v>
      </c>
      <c r="K89" s="75" t="str">
        <f t="shared" si="9"/>
        <v xml:space="preserve"> </v>
      </c>
      <c r="L89" s="76"/>
      <c r="M89" s="77"/>
      <c r="N89" s="77"/>
      <c r="O89" s="77"/>
      <c r="P89" s="104"/>
      <c r="Q89" s="78"/>
      <c r="R89" s="79"/>
      <c r="S89" s="77"/>
      <c r="T89" s="80" t="s">
        <v>25</v>
      </c>
      <c r="U89" s="42"/>
    </row>
    <row r="90" spans="2:21" ht="20.399999999999999" customHeight="1" x14ac:dyDescent="0.35">
      <c r="B90" s="68">
        <v>84</v>
      </c>
      <c r="C90" s="88" t="s">
        <v>26</v>
      </c>
      <c r="D90" s="70">
        <v>5</v>
      </c>
      <c r="E90" s="89" t="s">
        <v>9</v>
      </c>
      <c r="F90" s="88" t="s">
        <v>143</v>
      </c>
      <c r="G90" s="73">
        <f t="shared" si="5"/>
        <v>20</v>
      </c>
      <c r="H90" s="73">
        <v>4</v>
      </c>
      <c r="I90" s="3"/>
      <c r="J90" s="74">
        <f t="shared" si="8"/>
        <v>0</v>
      </c>
      <c r="K90" s="75" t="str">
        <f t="shared" si="9"/>
        <v xml:space="preserve"> </v>
      </c>
      <c r="L90" s="76"/>
      <c r="M90" s="77"/>
      <c r="N90" s="77"/>
      <c r="O90" s="77"/>
      <c r="P90" s="104"/>
      <c r="Q90" s="78"/>
      <c r="R90" s="79"/>
      <c r="S90" s="77"/>
      <c r="T90" s="80" t="s">
        <v>27</v>
      </c>
      <c r="U90" s="42"/>
    </row>
    <row r="91" spans="2:21" ht="20.399999999999999" customHeight="1" x14ac:dyDescent="0.35">
      <c r="B91" s="68">
        <v>85</v>
      </c>
      <c r="C91" s="88" t="s">
        <v>144</v>
      </c>
      <c r="D91" s="70">
        <v>1</v>
      </c>
      <c r="E91" s="89" t="s">
        <v>9</v>
      </c>
      <c r="F91" s="88" t="s">
        <v>145</v>
      </c>
      <c r="G91" s="73">
        <f t="shared" si="5"/>
        <v>180</v>
      </c>
      <c r="H91" s="73">
        <v>180</v>
      </c>
      <c r="I91" s="3"/>
      <c r="J91" s="74">
        <f t="shared" si="8"/>
        <v>0</v>
      </c>
      <c r="K91" s="75" t="str">
        <f t="shared" si="9"/>
        <v xml:space="preserve"> </v>
      </c>
      <c r="L91" s="76"/>
      <c r="M91" s="77"/>
      <c r="N91" s="77"/>
      <c r="O91" s="77"/>
      <c r="P91" s="104"/>
      <c r="Q91" s="78"/>
      <c r="R91" s="79"/>
      <c r="S91" s="77"/>
      <c r="T91" s="80" t="s">
        <v>11</v>
      </c>
      <c r="U91" s="42"/>
    </row>
    <row r="92" spans="2:21" ht="20.399999999999999" customHeight="1" thickBot="1" x14ac:dyDescent="0.4">
      <c r="B92" s="90">
        <v>86</v>
      </c>
      <c r="C92" s="91" t="s">
        <v>148</v>
      </c>
      <c r="D92" s="92">
        <v>2</v>
      </c>
      <c r="E92" s="93" t="s">
        <v>9</v>
      </c>
      <c r="F92" s="91" t="s">
        <v>149</v>
      </c>
      <c r="G92" s="94">
        <f t="shared" si="5"/>
        <v>200</v>
      </c>
      <c r="H92" s="94">
        <v>100</v>
      </c>
      <c r="I92" s="4"/>
      <c r="J92" s="95">
        <f t="shared" si="8"/>
        <v>0</v>
      </c>
      <c r="K92" s="96" t="str">
        <f t="shared" si="9"/>
        <v xml:space="preserve"> </v>
      </c>
      <c r="L92" s="97"/>
      <c r="M92" s="98"/>
      <c r="N92" s="98"/>
      <c r="O92" s="98"/>
      <c r="P92" s="108"/>
      <c r="Q92" s="99"/>
      <c r="R92" s="100"/>
      <c r="S92" s="98"/>
      <c r="T92" s="101" t="s">
        <v>11</v>
      </c>
      <c r="U92" s="42"/>
    </row>
    <row r="93" spans="2:21" ht="36" customHeight="1" x14ac:dyDescent="0.35">
      <c r="B93" s="56">
        <v>87</v>
      </c>
      <c r="C93" s="102" t="s">
        <v>56</v>
      </c>
      <c r="D93" s="58">
        <v>4</v>
      </c>
      <c r="E93" s="103" t="s">
        <v>9</v>
      </c>
      <c r="F93" s="102" t="s">
        <v>75</v>
      </c>
      <c r="G93" s="61">
        <f t="shared" si="5"/>
        <v>240</v>
      </c>
      <c r="H93" s="61">
        <v>60</v>
      </c>
      <c r="I93" s="2"/>
      <c r="J93" s="62">
        <f t="shared" si="8"/>
        <v>0</v>
      </c>
      <c r="K93" s="63" t="str">
        <f t="shared" si="9"/>
        <v xml:space="preserve"> </v>
      </c>
      <c r="L93" s="64" t="s">
        <v>52</v>
      </c>
      <c r="M93" s="65" t="s">
        <v>53</v>
      </c>
      <c r="N93" s="65"/>
      <c r="O93" s="65"/>
      <c r="P93" s="64" t="s">
        <v>195</v>
      </c>
      <c r="Q93" s="64" t="s">
        <v>198</v>
      </c>
      <c r="R93" s="66">
        <v>14</v>
      </c>
      <c r="S93" s="65"/>
      <c r="T93" s="67" t="s">
        <v>13</v>
      </c>
      <c r="U93" s="42"/>
    </row>
    <row r="94" spans="2:21" ht="68.400000000000006" customHeight="1" x14ac:dyDescent="0.35">
      <c r="B94" s="68">
        <v>88</v>
      </c>
      <c r="C94" s="88" t="s">
        <v>101</v>
      </c>
      <c r="D94" s="70">
        <v>4</v>
      </c>
      <c r="E94" s="89" t="s">
        <v>9</v>
      </c>
      <c r="F94" s="88" t="s">
        <v>102</v>
      </c>
      <c r="G94" s="73">
        <f t="shared" si="5"/>
        <v>384</v>
      </c>
      <c r="H94" s="73">
        <v>96</v>
      </c>
      <c r="I94" s="3"/>
      <c r="J94" s="74">
        <f t="shared" si="8"/>
        <v>0</v>
      </c>
      <c r="K94" s="75" t="str">
        <f t="shared" si="9"/>
        <v xml:space="preserve"> </v>
      </c>
      <c r="L94" s="76"/>
      <c r="M94" s="77"/>
      <c r="N94" s="77"/>
      <c r="O94" s="77"/>
      <c r="P94" s="104"/>
      <c r="Q94" s="78"/>
      <c r="R94" s="79"/>
      <c r="S94" s="77"/>
      <c r="T94" s="80" t="s">
        <v>11</v>
      </c>
      <c r="U94" s="42"/>
    </row>
    <row r="95" spans="2:21" ht="37.75" customHeight="1" x14ac:dyDescent="0.35">
      <c r="B95" s="68">
        <v>89</v>
      </c>
      <c r="C95" s="88" t="s">
        <v>125</v>
      </c>
      <c r="D95" s="70">
        <v>10</v>
      </c>
      <c r="E95" s="89" t="s">
        <v>9</v>
      </c>
      <c r="F95" s="88" t="s">
        <v>126</v>
      </c>
      <c r="G95" s="73">
        <f t="shared" si="5"/>
        <v>500</v>
      </c>
      <c r="H95" s="73">
        <v>50</v>
      </c>
      <c r="I95" s="3"/>
      <c r="J95" s="74">
        <f t="shared" si="8"/>
        <v>0</v>
      </c>
      <c r="K95" s="75" t="str">
        <f t="shared" si="9"/>
        <v xml:space="preserve"> </v>
      </c>
      <c r="L95" s="76"/>
      <c r="M95" s="77"/>
      <c r="N95" s="77"/>
      <c r="O95" s="77"/>
      <c r="P95" s="104"/>
      <c r="Q95" s="78"/>
      <c r="R95" s="79"/>
      <c r="S95" s="77"/>
      <c r="T95" s="80" t="s">
        <v>11</v>
      </c>
      <c r="U95" s="42"/>
    </row>
    <row r="96" spans="2:21" ht="40.25" customHeight="1" x14ac:dyDescent="0.35">
      <c r="B96" s="68">
        <v>90</v>
      </c>
      <c r="C96" s="88" t="s">
        <v>120</v>
      </c>
      <c r="D96" s="70">
        <v>2</v>
      </c>
      <c r="E96" s="89" t="s">
        <v>9</v>
      </c>
      <c r="F96" s="88" t="s">
        <v>127</v>
      </c>
      <c r="G96" s="73">
        <f t="shared" si="5"/>
        <v>1400</v>
      </c>
      <c r="H96" s="73">
        <v>700</v>
      </c>
      <c r="I96" s="3"/>
      <c r="J96" s="74">
        <f t="shared" si="8"/>
        <v>0</v>
      </c>
      <c r="K96" s="75" t="str">
        <f t="shared" si="9"/>
        <v xml:space="preserve"> </v>
      </c>
      <c r="L96" s="76"/>
      <c r="M96" s="77"/>
      <c r="N96" s="77"/>
      <c r="O96" s="77"/>
      <c r="P96" s="104"/>
      <c r="Q96" s="78"/>
      <c r="R96" s="79"/>
      <c r="S96" s="77"/>
      <c r="T96" s="80" t="s">
        <v>11</v>
      </c>
      <c r="U96" s="42"/>
    </row>
    <row r="97" spans="2:21" ht="36.65" customHeight="1" x14ac:dyDescent="0.35">
      <c r="B97" s="68">
        <v>91</v>
      </c>
      <c r="C97" s="88" t="s">
        <v>57</v>
      </c>
      <c r="D97" s="70">
        <v>2</v>
      </c>
      <c r="E97" s="89" t="s">
        <v>9</v>
      </c>
      <c r="F97" s="88" t="s">
        <v>110</v>
      </c>
      <c r="G97" s="73">
        <f t="shared" si="5"/>
        <v>40</v>
      </c>
      <c r="H97" s="73">
        <v>20</v>
      </c>
      <c r="I97" s="3"/>
      <c r="J97" s="74">
        <f t="shared" si="8"/>
        <v>0</v>
      </c>
      <c r="K97" s="75" t="str">
        <f t="shared" si="9"/>
        <v xml:space="preserve"> </v>
      </c>
      <c r="L97" s="76"/>
      <c r="M97" s="77"/>
      <c r="N97" s="77"/>
      <c r="O97" s="77"/>
      <c r="P97" s="104"/>
      <c r="Q97" s="78"/>
      <c r="R97" s="79"/>
      <c r="S97" s="77"/>
      <c r="T97" s="80" t="s">
        <v>37</v>
      </c>
      <c r="U97" s="42"/>
    </row>
    <row r="98" spans="2:21" ht="36.65" customHeight="1" x14ac:dyDescent="0.35">
      <c r="B98" s="68">
        <v>92</v>
      </c>
      <c r="C98" s="88" t="s">
        <v>128</v>
      </c>
      <c r="D98" s="70">
        <v>4</v>
      </c>
      <c r="E98" s="89" t="s">
        <v>9</v>
      </c>
      <c r="F98" s="88" t="s">
        <v>129</v>
      </c>
      <c r="G98" s="73">
        <f t="shared" si="5"/>
        <v>96</v>
      </c>
      <c r="H98" s="73">
        <v>24</v>
      </c>
      <c r="I98" s="3"/>
      <c r="J98" s="74">
        <f t="shared" si="8"/>
        <v>0</v>
      </c>
      <c r="K98" s="75" t="str">
        <f t="shared" si="9"/>
        <v xml:space="preserve"> </v>
      </c>
      <c r="L98" s="76"/>
      <c r="M98" s="77"/>
      <c r="N98" s="77"/>
      <c r="O98" s="77"/>
      <c r="P98" s="104"/>
      <c r="Q98" s="78"/>
      <c r="R98" s="79"/>
      <c r="S98" s="77"/>
      <c r="T98" s="80" t="s">
        <v>29</v>
      </c>
      <c r="U98" s="42"/>
    </row>
    <row r="99" spans="2:21" ht="36.65" customHeight="1" x14ac:dyDescent="0.35">
      <c r="B99" s="68">
        <v>93</v>
      </c>
      <c r="C99" s="88" t="s">
        <v>128</v>
      </c>
      <c r="D99" s="70">
        <v>4</v>
      </c>
      <c r="E99" s="89" t="s">
        <v>9</v>
      </c>
      <c r="F99" s="88" t="s">
        <v>151</v>
      </c>
      <c r="G99" s="73">
        <f t="shared" si="5"/>
        <v>1132</v>
      </c>
      <c r="H99" s="73">
        <v>283</v>
      </c>
      <c r="I99" s="3"/>
      <c r="J99" s="74">
        <f t="shared" si="8"/>
        <v>0</v>
      </c>
      <c r="K99" s="75" t="str">
        <f t="shared" si="9"/>
        <v xml:space="preserve"> </v>
      </c>
      <c r="L99" s="76"/>
      <c r="M99" s="77"/>
      <c r="N99" s="77"/>
      <c r="O99" s="77"/>
      <c r="P99" s="104"/>
      <c r="Q99" s="78"/>
      <c r="R99" s="79"/>
      <c r="S99" s="77"/>
      <c r="T99" s="80" t="s">
        <v>29</v>
      </c>
      <c r="U99" s="42"/>
    </row>
    <row r="100" spans="2:21" ht="36.65" customHeight="1" x14ac:dyDescent="0.35">
      <c r="B100" s="68">
        <v>94</v>
      </c>
      <c r="C100" s="88" t="s">
        <v>103</v>
      </c>
      <c r="D100" s="70">
        <v>4</v>
      </c>
      <c r="E100" s="89" t="s">
        <v>9</v>
      </c>
      <c r="F100" s="88" t="s">
        <v>130</v>
      </c>
      <c r="G100" s="73">
        <f t="shared" si="5"/>
        <v>100</v>
      </c>
      <c r="H100" s="73">
        <v>25</v>
      </c>
      <c r="I100" s="3"/>
      <c r="J100" s="74">
        <f t="shared" si="8"/>
        <v>0</v>
      </c>
      <c r="K100" s="75" t="str">
        <f t="shared" si="9"/>
        <v xml:space="preserve"> </v>
      </c>
      <c r="L100" s="76"/>
      <c r="M100" s="77"/>
      <c r="N100" s="77"/>
      <c r="O100" s="77"/>
      <c r="P100" s="104"/>
      <c r="Q100" s="78"/>
      <c r="R100" s="79"/>
      <c r="S100" s="77"/>
      <c r="T100" s="80" t="s">
        <v>14</v>
      </c>
      <c r="U100" s="42"/>
    </row>
    <row r="101" spans="2:21" ht="36.65" customHeight="1" x14ac:dyDescent="0.35">
      <c r="B101" s="68">
        <v>95</v>
      </c>
      <c r="C101" s="88" t="s">
        <v>61</v>
      </c>
      <c r="D101" s="70">
        <v>2</v>
      </c>
      <c r="E101" s="89" t="s">
        <v>7</v>
      </c>
      <c r="F101" s="88" t="s">
        <v>131</v>
      </c>
      <c r="G101" s="73">
        <f t="shared" si="5"/>
        <v>880</v>
      </c>
      <c r="H101" s="73">
        <v>440</v>
      </c>
      <c r="I101" s="3"/>
      <c r="J101" s="74">
        <f t="shared" si="8"/>
        <v>0</v>
      </c>
      <c r="K101" s="75" t="str">
        <f t="shared" si="9"/>
        <v xml:space="preserve"> </v>
      </c>
      <c r="L101" s="76"/>
      <c r="M101" s="77"/>
      <c r="N101" s="77"/>
      <c r="O101" s="77"/>
      <c r="P101" s="104"/>
      <c r="Q101" s="78"/>
      <c r="R101" s="79"/>
      <c r="S101" s="77"/>
      <c r="T101" s="80" t="s">
        <v>15</v>
      </c>
      <c r="U101" s="42"/>
    </row>
    <row r="102" spans="2:21" ht="36.65" customHeight="1" x14ac:dyDescent="0.35">
      <c r="B102" s="68">
        <v>96</v>
      </c>
      <c r="C102" s="88" t="s">
        <v>106</v>
      </c>
      <c r="D102" s="70">
        <v>4</v>
      </c>
      <c r="E102" s="89" t="s">
        <v>9</v>
      </c>
      <c r="F102" s="88" t="s">
        <v>107</v>
      </c>
      <c r="G102" s="73">
        <f t="shared" si="5"/>
        <v>280</v>
      </c>
      <c r="H102" s="73">
        <v>70</v>
      </c>
      <c r="I102" s="3"/>
      <c r="J102" s="74">
        <f t="shared" si="8"/>
        <v>0</v>
      </c>
      <c r="K102" s="75" t="str">
        <f t="shared" si="9"/>
        <v xml:space="preserve"> </v>
      </c>
      <c r="L102" s="76"/>
      <c r="M102" s="77"/>
      <c r="N102" s="77"/>
      <c r="O102" s="77"/>
      <c r="P102" s="104"/>
      <c r="Q102" s="78"/>
      <c r="R102" s="79"/>
      <c r="S102" s="77"/>
      <c r="T102" s="80" t="s">
        <v>11</v>
      </c>
      <c r="U102" s="42"/>
    </row>
    <row r="103" spans="2:21" ht="20.399999999999999" customHeight="1" x14ac:dyDescent="0.35">
      <c r="B103" s="68">
        <v>97</v>
      </c>
      <c r="C103" s="88" t="s">
        <v>54</v>
      </c>
      <c r="D103" s="70">
        <v>6</v>
      </c>
      <c r="E103" s="89" t="s">
        <v>9</v>
      </c>
      <c r="F103" s="88" t="s">
        <v>62</v>
      </c>
      <c r="G103" s="73">
        <f t="shared" si="5"/>
        <v>120</v>
      </c>
      <c r="H103" s="73">
        <v>20</v>
      </c>
      <c r="I103" s="3"/>
      <c r="J103" s="74">
        <f t="shared" si="8"/>
        <v>0</v>
      </c>
      <c r="K103" s="75" t="str">
        <f t="shared" si="9"/>
        <v xml:space="preserve"> </v>
      </c>
      <c r="L103" s="76"/>
      <c r="M103" s="77"/>
      <c r="N103" s="77"/>
      <c r="O103" s="77"/>
      <c r="P103" s="104"/>
      <c r="Q103" s="78"/>
      <c r="R103" s="79"/>
      <c r="S103" s="77"/>
      <c r="T103" s="80" t="s">
        <v>11</v>
      </c>
      <c r="U103" s="42"/>
    </row>
    <row r="104" spans="2:21" ht="20.399999999999999" customHeight="1" x14ac:dyDescent="0.35">
      <c r="B104" s="68">
        <v>98</v>
      </c>
      <c r="C104" s="88" t="s">
        <v>68</v>
      </c>
      <c r="D104" s="70">
        <v>2</v>
      </c>
      <c r="E104" s="89" t="s">
        <v>9</v>
      </c>
      <c r="F104" s="88" t="s">
        <v>89</v>
      </c>
      <c r="G104" s="73">
        <f t="shared" si="5"/>
        <v>150</v>
      </c>
      <c r="H104" s="73">
        <v>75</v>
      </c>
      <c r="I104" s="3"/>
      <c r="J104" s="74">
        <f t="shared" si="8"/>
        <v>0</v>
      </c>
      <c r="K104" s="75" t="str">
        <f t="shared" si="9"/>
        <v xml:space="preserve"> </v>
      </c>
      <c r="L104" s="76"/>
      <c r="M104" s="77"/>
      <c r="N104" s="77"/>
      <c r="O104" s="77"/>
      <c r="P104" s="104"/>
      <c r="Q104" s="78"/>
      <c r="R104" s="79"/>
      <c r="S104" s="77"/>
      <c r="T104" s="80" t="s">
        <v>35</v>
      </c>
      <c r="U104" s="42"/>
    </row>
    <row r="105" spans="2:21" ht="20.399999999999999" customHeight="1" x14ac:dyDescent="0.35">
      <c r="B105" s="68">
        <v>99</v>
      </c>
      <c r="C105" s="88" t="s">
        <v>132</v>
      </c>
      <c r="D105" s="70">
        <v>1</v>
      </c>
      <c r="E105" s="89" t="s">
        <v>7</v>
      </c>
      <c r="F105" s="88" t="s">
        <v>133</v>
      </c>
      <c r="G105" s="73">
        <f t="shared" si="5"/>
        <v>250</v>
      </c>
      <c r="H105" s="73">
        <v>250</v>
      </c>
      <c r="I105" s="3"/>
      <c r="J105" s="74">
        <f t="shared" si="8"/>
        <v>0</v>
      </c>
      <c r="K105" s="75" t="str">
        <f t="shared" si="9"/>
        <v xml:space="preserve"> </v>
      </c>
      <c r="L105" s="76"/>
      <c r="M105" s="77"/>
      <c r="N105" s="77"/>
      <c r="O105" s="77"/>
      <c r="P105" s="104"/>
      <c r="Q105" s="78"/>
      <c r="R105" s="79"/>
      <c r="S105" s="77"/>
      <c r="T105" s="80" t="s">
        <v>18</v>
      </c>
      <c r="U105" s="42"/>
    </row>
    <row r="106" spans="2:21" ht="20.399999999999999" customHeight="1" x14ac:dyDescent="0.35">
      <c r="B106" s="68">
        <v>100</v>
      </c>
      <c r="C106" s="88" t="s">
        <v>63</v>
      </c>
      <c r="D106" s="70">
        <v>1</v>
      </c>
      <c r="E106" s="89" t="s">
        <v>7</v>
      </c>
      <c r="F106" s="88" t="s">
        <v>64</v>
      </c>
      <c r="G106" s="73">
        <f t="shared" si="5"/>
        <v>250</v>
      </c>
      <c r="H106" s="73">
        <v>250</v>
      </c>
      <c r="I106" s="3"/>
      <c r="J106" s="74">
        <f t="shared" si="8"/>
        <v>0</v>
      </c>
      <c r="K106" s="75" t="str">
        <f t="shared" si="9"/>
        <v xml:space="preserve"> </v>
      </c>
      <c r="L106" s="76"/>
      <c r="M106" s="77"/>
      <c r="N106" s="77"/>
      <c r="O106" s="77"/>
      <c r="P106" s="104"/>
      <c r="Q106" s="78"/>
      <c r="R106" s="79"/>
      <c r="S106" s="77"/>
      <c r="T106" s="80" t="s">
        <v>18</v>
      </c>
      <c r="U106" s="42"/>
    </row>
    <row r="107" spans="2:21" ht="20.399999999999999" customHeight="1" x14ac:dyDescent="0.35">
      <c r="B107" s="68">
        <v>101</v>
      </c>
      <c r="C107" s="88" t="s">
        <v>90</v>
      </c>
      <c r="D107" s="70">
        <v>6</v>
      </c>
      <c r="E107" s="89" t="s">
        <v>65</v>
      </c>
      <c r="F107" s="88" t="s">
        <v>91</v>
      </c>
      <c r="G107" s="73">
        <f t="shared" si="5"/>
        <v>60</v>
      </c>
      <c r="H107" s="73">
        <v>10</v>
      </c>
      <c r="I107" s="3"/>
      <c r="J107" s="74">
        <f t="shared" si="8"/>
        <v>0</v>
      </c>
      <c r="K107" s="75" t="str">
        <f t="shared" si="9"/>
        <v xml:space="preserve"> </v>
      </c>
      <c r="L107" s="76"/>
      <c r="M107" s="77"/>
      <c r="N107" s="77"/>
      <c r="O107" s="77"/>
      <c r="P107" s="104"/>
      <c r="Q107" s="78"/>
      <c r="R107" s="79"/>
      <c r="S107" s="77"/>
      <c r="T107" s="80" t="s">
        <v>18</v>
      </c>
      <c r="U107" s="42"/>
    </row>
    <row r="108" spans="2:21" ht="37.25" customHeight="1" x14ac:dyDescent="0.35">
      <c r="B108" s="68">
        <v>102</v>
      </c>
      <c r="C108" s="88" t="s">
        <v>70</v>
      </c>
      <c r="D108" s="70">
        <v>20</v>
      </c>
      <c r="E108" s="89" t="s">
        <v>58</v>
      </c>
      <c r="F108" s="88" t="s">
        <v>108</v>
      </c>
      <c r="G108" s="73">
        <f t="shared" si="5"/>
        <v>370</v>
      </c>
      <c r="H108" s="73">
        <v>18.5</v>
      </c>
      <c r="I108" s="3"/>
      <c r="J108" s="74">
        <f t="shared" si="8"/>
        <v>0</v>
      </c>
      <c r="K108" s="75" t="str">
        <f t="shared" si="9"/>
        <v xml:space="preserve"> </v>
      </c>
      <c r="L108" s="76"/>
      <c r="M108" s="77"/>
      <c r="N108" s="77"/>
      <c r="O108" s="77"/>
      <c r="P108" s="104"/>
      <c r="Q108" s="78"/>
      <c r="R108" s="79"/>
      <c r="S108" s="77"/>
      <c r="T108" s="80" t="s">
        <v>19</v>
      </c>
      <c r="U108" s="42"/>
    </row>
    <row r="109" spans="2:21" ht="36" customHeight="1" x14ac:dyDescent="0.35">
      <c r="B109" s="68">
        <v>103</v>
      </c>
      <c r="C109" s="88" t="s">
        <v>71</v>
      </c>
      <c r="D109" s="70">
        <v>12</v>
      </c>
      <c r="E109" s="89" t="s">
        <v>9</v>
      </c>
      <c r="F109" s="88" t="s">
        <v>94</v>
      </c>
      <c r="G109" s="73">
        <f t="shared" si="5"/>
        <v>108</v>
      </c>
      <c r="H109" s="73">
        <v>9</v>
      </c>
      <c r="I109" s="3"/>
      <c r="J109" s="74">
        <f t="shared" si="8"/>
        <v>0</v>
      </c>
      <c r="K109" s="75" t="str">
        <f t="shared" si="9"/>
        <v xml:space="preserve"> </v>
      </c>
      <c r="L109" s="76"/>
      <c r="M109" s="77"/>
      <c r="N109" s="77"/>
      <c r="O109" s="77"/>
      <c r="P109" s="104"/>
      <c r="Q109" s="78"/>
      <c r="R109" s="79"/>
      <c r="S109" s="77"/>
      <c r="T109" s="80" t="s">
        <v>19</v>
      </c>
      <c r="U109" s="42"/>
    </row>
    <row r="110" spans="2:21" ht="20.399999999999999" customHeight="1" x14ac:dyDescent="0.35">
      <c r="B110" s="68">
        <v>104</v>
      </c>
      <c r="C110" s="88" t="s">
        <v>136</v>
      </c>
      <c r="D110" s="70">
        <v>2</v>
      </c>
      <c r="E110" s="89" t="s">
        <v>9</v>
      </c>
      <c r="F110" s="88" t="s">
        <v>137</v>
      </c>
      <c r="G110" s="73">
        <f t="shared" si="5"/>
        <v>118</v>
      </c>
      <c r="H110" s="73">
        <v>59</v>
      </c>
      <c r="I110" s="3"/>
      <c r="J110" s="74">
        <f t="shared" si="8"/>
        <v>0</v>
      </c>
      <c r="K110" s="75" t="str">
        <f t="shared" si="9"/>
        <v xml:space="preserve"> </v>
      </c>
      <c r="L110" s="76"/>
      <c r="M110" s="77"/>
      <c r="N110" s="77"/>
      <c r="O110" s="77"/>
      <c r="P110" s="104"/>
      <c r="Q110" s="78"/>
      <c r="R110" s="79"/>
      <c r="S110" s="77"/>
      <c r="T110" s="80" t="s">
        <v>22</v>
      </c>
      <c r="U110" s="42"/>
    </row>
    <row r="111" spans="2:21" ht="20.399999999999999" customHeight="1" x14ac:dyDescent="0.35">
      <c r="B111" s="68">
        <v>105</v>
      </c>
      <c r="C111" s="88" t="s">
        <v>138</v>
      </c>
      <c r="D111" s="70">
        <v>2</v>
      </c>
      <c r="E111" s="89" t="s">
        <v>9</v>
      </c>
      <c r="F111" s="88" t="s">
        <v>139</v>
      </c>
      <c r="G111" s="73">
        <f t="shared" si="5"/>
        <v>60</v>
      </c>
      <c r="H111" s="73">
        <v>30</v>
      </c>
      <c r="I111" s="3"/>
      <c r="J111" s="74">
        <f t="shared" si="8"/>
        <v>0</v>
      </c>
      <c r="K111" s="75" t="str">
        <f t="shared" si="9"/>
        <v xml:space="preserve"> </v>
      </c>
      <c r="L111" s="76"/>
      <c r="M111" s="77"/>
      <c r="N111" s="77"/>
      <c r="O111" s="77"/>
      <c r="P111" s="104"/>
      <c r="Q111" s="78"/>
      <c r="R111" s="79"/>
      <c r="S111" s="77"/>
      <c r="T111" s="80" t="s">
        <v>34</v>
      </c>
      <c r="U111" s="42"/>
    </row>
    <row r="112" spans="2:21" ht="20.399999999999999" customHeight="1" x14ac:dyDescent="0.35">
      <c r="B112" s="68">
        <v>106</v>
      </c>
      <c r="C112" s="88" t="s">
        <v>140</v>
      </c>
      <c r="D112" s="70">
        <v>4</v>
      </c>
      <c r="E112" s="89" t="s">
        <v>9</v>
      </c>
      <c r="F112" s="88" t="s">
        <v>141</v>
      </c>
      <c r="G112" s="73">
        <f t="shared" si="5"/>
        <v>140</v>
      </c>
      <c r="H112" s="73">
        <v>35</v>
      </c>
      <c r="I112" s="3"/>
      <c r="J112" s="74">
        <f t="shared" si="8"/>
        <v>0</v>
      </c>
      <c r="K112" s="75" t="str">
        <f t="shared" si="9"/>
        <v xml:space="preserve"> </v>
      </c>
      <c r="L112" s="76"/>
      <c r="M112" s="77"/>
      <c r="N112" s="77"/>
      <c r="O112" s="77"/>
      <c r="P112" s="104"/>
      <c r="Q112" s="78"/>
      <c r="R112" s="79"/>
      <c r="S112" s="77"/>
      <c r="T112" s="80" t="s">
        <v>11</v>
      </c>
      <c r="U112" s="42"/>
    </row>
    <row r="113" spans="2:21" ht="20.399999999999999" customHeight="1" x14ac:dyDescent="0.35">
      <c r="B113" s="68">
        <v>107</v>
      </c>
      <c r="C113" s="88" t="s">
        <v>24</v>
      </c>
      <c r="D113" s="70">
        <v>10</v>
      </c>
      <c r="E113" s="89" t="s">
        <v>9</v>
      </c>
      <c r="F113" s="88" t="s">
        <v>72</v>
      </c>
      <c r="G113" s="73">
        <f t="shared" si="5"/>
        <v>150</v>
      </c>
      <c r="H113" s="73">
        <v>15</v>
      </c>
      <c r="I113" s="3"/>
      <c r="J113" s="74">
        <f t="shared" si="8"/>
        <v>0</v>
      </c>
      <c r="K113" s="75" t="str">
        <f t="shared" si="9"/>
        <v xml:space="preserve"> </v>
      </c>
      <c r="L113" s="76"/>
      <c r="M113" s="77"/>
      <c r="N113" s="77"/>
      <c r="O113" s="77"/>
      <c r="P113" s="104"/>
      <c r="Q113" s="78"/>
      <c r="R113" s="79"/>
      <c r="S113" s="77"/>
      <c r="T113" s="80" t="s">
        <v>25</v>
      </c>
      <c r="U113" s="42"/>
    </row>
    <row r="114" spans="2:21" ht="20.399999999999999" customHeight="1" x14ac:dyDescent="0.35">
      <c r="B114" s="68">
        <v>108</v>
      </c>
      <c r="C114" s="88" t="s">
        <v>26</v>
      </c>
      <c r="D114" s="70">
        <v>10</v>
      </c>
      <c r="E114" s="89" t="s">
        <v>9</v>
      </c>
      <c r="F114" s="88" t="s">
        <v>143</v>
      </c>
      <c r="G114" s="73">
        <f t="shared" si="5"/>
        <v>40</v>
      </c>
      <c r="H114" s="73">
        <v>4</v>
      </c>
      <c r="I114" s="3"/>
      <c r="J114" s="74">
        <f t="shared" si="8"/>
        <v>0</v>
      </c>
      <c r="K114" s="75" t="str">
        <f t="shared" si="9"/>
        <v xml:space="preserve"> </v>
      </c>
      <c r="L114" s="76"/>
      <c r="M114" s="77"/>
      <c r="N114" s="77"/>
      <c r="O114" s="77"/>
      <c r="P114" s="104"/>
      <c r="Q114" s="78"/>
      <c r="R114" s="79"/>
      <c r="S114" s="77"/>
      <c r="T114" s="80" t="s">
        <v>27</v>
      </c>
      <c r="U114" s="42"/>
    </row>
    <row r="115" spans="2:21" ht="20.399999999999999" customHeight="1" x14ac:dyDescent="0.35">
      <c r="B115" s="68">
        <v>109</v>
      </c>
      <c r="C115" s="88" t="s">
        <v>144</v>
      </c>
      <c r="D115" s="70">
        <v>2</v>
      </c>
      <c r="E115" s="89" t="s">
        <v>9</v>
      </c>
      <c r="F115" s="88" t="s">
        <v>145</v>
      </c>
      <c r="G115" s="73">
        <f t="shared" si="5"/>
        <v>360</v>
      </c>
      <c r="H115" s="73">
        <v>180</v>
      </c>
      <c r="I115" s="3"/>
      <c r="J115" s="74">
        <f t="shared" si="8"/>
        <v>0</v>
      </c>
      <c r="K115" s="75" t="str">
        <f t="shared" si="9"/>
        <v xml:space="preserve"> </v>
      </c>
      <c r="L115" s="76"/>
      <c r="M115" s="77"/>
      <c r="N115" s="77"/>
      <c r="O115" s="77"/>
      <c r="P115" s="104"/>
      <c r="Q115" s="78"/>
      <c r="R115" s="79"/>
      <c r="S115" s="77"/>
      <c r="T115" s="80" t="s">
        <v>11</v>
      </c>
      <c r="U115" s="42"/>
    </row>
    <row r="116" spans="2:21" ht="20.399999999999999" customHeight="1" thickBot="1" x14ac:dyDescent="0.4">
      <c r="B116" s="90">
        <v>110</v>
      </c>
      <c r="C116" s="91" t="s">
        <v>148</v>
      </c>
      <c r="D116" s="92">
        <v>4</v>
      </c>
      <c r="E116" s="93" t="s">
        <v>9</v>
      </c>
      <c r="F116" s="91" t="s">
        <v>149</v>
      </c>
      <c r="G116" s="94">
        <f t="shared" si="5"/>
        <v>400</v>
      </c>
      <c r="H116" s="94">
        <v>100</v>
      </c>
      <c r="I116" s="4"/>
      <c r="J116" s="95">
        <f t="shared" si="8"/>
        <v>0</v>
      </c>
      <c r="K116" s="96" t="str">
        <f t="shared" si="9"/>
        <v xml:space="preserve"> </v>
      </c>
      <c r="L116" s="97"/>
      <c r="M116" s="98"/>
      <c r="N116" s="98"/>
      <c r="O116" s="98"/>
      <c r="P116" s="108"/>
      <c r="Q116" s="99"/>
      <c r="R116" s="100"/>
      <c r="S116" s="98"/>
      <c r="T116" s="101" t="s">
        <v>11</v>
      </c>
      <c r="U116" s="42"/>
    </row>
    <row r="117" spans="2:21" ht="36" customHeight="1" x14ac:dyDescent="0.35">
      <c r="B117" s="56">
        <v>111</v>
      </c>
      <c r="C117" s="102" t="s">
        <v>56</v>
      </c>
      <c r="D117" s="58">
        <v>2</v>
      </c>
      <c r="E117" s="103" t="s">
        <v>9</v>
      </c>
      <c r="F117" s="102" t="s">
        <v>75</v>
      </c>
      <c r="G117" s="61">
        <f t="shared" si="5"/>
        <v>120</v>
      </c>
      <c r="H117" s="61">
        <v>60</v>
      </c>
      <c r="I117" s="2"/>
      <c r="J117" s="62">
        <f t="shared" si="8"/>
        <v>0</v>
      </c>
      <c r="K117" s="63" t="str">
        <f t="shared" si="9"/>
        <v xml:space="preserve"> </v>
      </c>
      <c r="L117" s="64" t="s">
        <v>52</v>
      </c>
      <c r="M117" s="64" t="s">
        <v>53</v>
      </c>
      <c r="N117" s="65"/>
      <c r="O117" s="65"/>
      <c r="P117" s="64" t="s">
        <v>195</v>
      </c>
      <c r="Q117" s="64" t="s">
        <v>197</v>
      </c>
      <c r="R117" s="66">
        <v>14</v>
      </c>
      <c r="S117" s="65"/>
      <c r="T117" s="67" t="s">
        <v>13</v>
      </c>
      <c r="U117" s="42"/>
    </row>
    <row r="118" spans="2:21" ht="75" customHeight="1" x14ac:dyDescent="0.35">
      <c r="B118" s="68">
        <v>112</v>
      </c>
      <c r="C118" s="88" t="s">
        <v>101</v>
      </c>
      <c r="D118" s="70">
        <v>2</v>
      </c>
      <c r="E118" s="89" t="s">
        <v>9</v>
      </c>
      <c r="F118" s="88" t="s">
        <v>102</v>
      </c>
      <c r="G118" s="73">
        <f t="shared" si="5"/>
        <v>192</v>
      </c>
      <c r="H118" s="73">
        <v>96</v>
      </c>
      <c r="I118" s="3"/>
      <c r="J118" s="74">
        <f t="shared" si="8"/>
        <v>0</v>
      </c>
      <c r="K118" s="75" t="str">
        <f t="shared" si="9"/>
        <v xml:space="preserve"> </v>
      </c>
      <c r="L118" s="76"/>
      <c r="M118" s="76"/>
      <c r="N118" s="77"/>
      <c r="O118" s="77"/>
      <c r="P118" s="104"/>
      <c r="Q118" s="78"/>
      <c r="R118" s="79"/>
      <c r="S118" s="77"/>
      <c r="T118" s="80" t="s">
        <v>11</v>
      </c>
      <c r="U118" s="42"/>
    </row>
    <row r="119" spans="2:21" ht="36" customHeight="1" x14ac:dyDescent="0.35">
      <c r="B119" s="68">
        <v>113</v>
      </c>
      <c r="C119" s="88" t="s">
        <v>125</v>
      </c>
      <c r="D119" s="70">
        <v>5</v>
      </c>
      <c r="E119" s="89" t="s">
        <v>9</v>
      </c>
      <c r="F119" s="88" t="s">
        <v>126</v>
      </c>
      <c r="G119" s="73">
        <f t="shared" si="5"/>
        <v>250</v>
      </c>
      <c r="H119" s="73">
        <v>50</v>
      </c>
      <c r="I119" s="3"/>
      <c r="J119" s="74">
        <f t="shared" si="8"/>
        <v>0</v>
      </c>
      <c r="K119" s="75" t="str">
        <f t="shared" si="9"/>
        <v xml:space="preserve"> </v>
      </c>
      <c r="L119" s="76"/>
      <c r="M119" s="76"/>
      <c r="N119" s="77"/>
      <c r="O119" s="77"/>
      <c r="P119" s="104"/>
      <c r="Q119" s="78"/>
      <c r="R119" s="79"/>
      <c r="S119" s="77"/>
      <c r="T119" s="80" t="s">
        <v>11</v>
      </c>
      <c r="U119" s="42"/>
    </row>
    <row r="120" spans="2:21" ht="36" customHeight="1" x14ac:dyDescent="0.35">
      <c r="B120" s="68">
        <v>114</v>
      </c>
      <c r="C120" s="88" t="s">
        <v>120</v>
      </c>
      <c r="D120" s="70">
        <v>2</v>
      </c>
      <c r="E120" s="89" t="s">
        <v>9</v>
      </c>
      <c r="F120" s="88" t="s">
        <v>127</v>
      </c>
      <c r="G120" s="73">
        <f t="shared" si="5"/>
        <v>1400</v>
      </c>
      <c r="H120" s="73">
        <v>700</v>
      </c>
      <c r="I120" s="3"/>
      <c r="J120" s="74">
        <f t="shared" si="8"/>
        <v>0</v>
      </c>
      <c r="K120" s="75" t="str">
        <f t="shared" si="9"/>
        <v xml:space="preserve"> </v>
      </c>
      <c r="L120" s="76"/>
      <c r="M120" s="76"/>
      <c r="N120" s="77"/>
      <c r="O120" s="77"/>
      <c r="P120" s="104"/>
      <c r="Q120" s="78"/>
      <c r="R120" s="79"/>
      <c r="S120" s="77"/>
      <c r="T120" s="80" t="s">
        <v>11</v>
      </c>
      <c r="U120" s="42"/>
    </row>
    <row r="121" spans="2:21" ht="36" customHeight="1" x14ac:dyDescent="0.35">
      <c r="B121" s="68">
        <v>115</v>
      </c>
      <c r="C121" s="88" t="s">
        <v>57</v>
      </c>
      <c r="D121" s="70">
        <v>1</v>
      </c>
      <c r="E121" s="89" t="s">
        <v>9</v>
      </c>
      <c r="F121" s="88" t="s">
        <v>110</v>
      </c>
      <c r="G121" s="73">
        <f t="shared" si="5"/>
        <v>20</v>
      </c>
      <c r="H121" s="73">
        <v>20</v>
      </c>
      <c r="I121" s="3"/>
      <c r="J121" s="74">
        <f t="shared" si="8"/>
        <v>0</v>
      </c>
      <c r="K121" s="75" t="str">
        <f t="shared" si="9"/>
        <v xml:space="preserve"> </v>
      </c>
      <c r="L121" s="76"/>
      <c r="M121" s="76"/>
      <c r="N121" s="77"/>
      <c r="O121" s="77"/>
      <c r="P121" s="104"/>
      <c r="Q121" s="78"/>
      <c r="R121" s="79"/>
      <c r="S121" s="77"/>
      <c r="T121" s="80" t="s">
        <v>37</v>
      </c>
      <c r="U121" s="42"/>
    </row>
    <row r="122" spans="2:21" ht="36" customHeight="1" x14ac:dyDescent="0.35">
      <c r="B122" s="68">
        <v>116</v>
      </c>
      <c r="C122" s="88" t="s">
        <v>128</v>
      </c>
      <c r="D122" s="70">
        <v>2</v>
      </c>
      <c r="E122" s="89" t="s">
        <v>9</v>
      </c>
      <c r="F122" s="88" t="s">
        <v>129</v>
      </c>
      <c r="G122" s="73">
        <f t="shared" si="5"/>
        <v>48</v>
      </c>
      <c r="H122" s="73">
        <v>24</v>
      </c>
      <c r="I122" s="3"/>
      <c r="J122" s="74">
        <f t="shared" si="8"/>
        <v>0</v>
      </c>
      <c r="K122" s="75" t="str">
        <f t="shared" si="9"/>
        <v xml:space="preserve"> </v>
      </c>
      <c r="L122" s="76"/>
      <c r="M122" s="76"/>
      <c r="N122" s="77"/>
      <c r="O122" s="77"/>
      <c r="P122" s="104"/>
      <c r="Q122" s="78"/>
      <c r="R122" s="79"/>
      <c r="S122" s="77"/>
      <c r="T122" s="80" t="s">
        <v>29</v>
      </c>
      <c r="U122" s="42"/>
    </row>
    <row r="123" spans="2:21" ht="36" customHeight="1" x14ac:dyDescent="0.35">
      <c r="B123" s="68">
        <v>117</v>
      </c>
      <c r="C123" s="88" t="s">
        <v>103</v>
      </c>
      <c r="D123" s="70">
        <v>2</v>
      </c>
      <c r="E123" s="89" t="s">
        <v>9</v>
      </c>
      <c r="F123" s="88" t="s">
        <v>130</v>
      </c>
      <c r="G123" s="73">
        <f t="shared" si="5"/>
        <v>50</v>
      </c>
      <c r="H123" s="73">
        <v>25</v>
      </c>
      <c r="I123" s="3"/>
      <c r="J123" s="74">
        <f t="shared" si="8"/>
        <v>0</v>
      </c>
      <c r="K123" s="75" t="str">
        <f t="shared" si="9"/>
        <v xml:space="preserve"> </v>
      </c>
      <c r="L123" s="76"/>
      <c r="M123" s="76"/>
      <c r="N123" s="77"/>
      <c r="O123" s="77"/>
      <c r="P123" s="104"/>
      <c r="Q123" s="78"/>
      <c r="R123" s="79"/>
      <c r="S123" s="77"/>
      <c r="T123" s="80" t="s">
        <v>14</v>
      </c>
      <c r="U123" s="42"/>
    </row>
    <row r="124" spans="2:21" ht="20.399999999999999" customHeight="1" x14ac:dyDescent="0.35">
      <c r="B124" s="68">
        <v>118</v>
      </c>
      <c r="C124" s="88" t="s">
        <v>61</v>
      </c>
      <c r="D124" s="70">
        <v>2</v>
      </c>
      <c r="E124" s="89" t="s">
        <v>7</v>
      </c>
      <c r="F124" s="88" t="s">
        <v>131</v>
      </c>
      <c r="G124" s="73">
        <f t="shared" si="5"/>
        <v>880</v>
      </c>
      <c r="H124" s="73">
        <v>440</v>
      </c>
      <c r="I124" s="3"/>
      <c r="J124" s="74">
        <f t="shared" si="8"/>
        <v>0</v>
      </c>
      <c r="K124" s="75" t="str">
        <f t="shared" si="9"/>
        <v xml:space="preserve"> </v>
      </c>
      <c r="L124" s="76"/>
      <c r="M124" s="76"/>
      <c r="N124" s="77"/>
      <c r="O124" s="77"/>
      <c r="P124" s="104"/>
      <c r="Q124" s="78"/>
      <c r="R124" s="79"/>
      <c r="S124" s="77"/>
      <c r="T124" s="80" t="s">
        <v>15</v>
      </c>
      <c r="U124" s="42"/>
    </row>
    <row r="125" spans="2:21" ht="50.4" customHeight="1" x14ac:dyDescent="0.35">
      <c r="B125" s="68">
        <v>119</v>
      </c>
      <c r="C125" s="88" t="s">
        <v>106</v>
      </c>
      <c r="D125" s="70">
        <v>2</v>
      </c>
      <c r="E125" s="89" t="s">
        <v>9</v>
      </c>
      <c r="F125" s="88" t="s">
        <v>107</v>
      </c>
      <c r="G125" s="73">
        <f t="shared" si="5"/>
        <v>140</v>
      </c>
      <c r="H125" s="73">
        <v>70</v>
      </c>
      <c r="I125" s="3"/>
      <c r="J125" s="74">
        <f t="shared" si="8"/>
        <v>0</v>
      </c>
      <c r="K125" s="75" t="str">
        <f t="shared" si="9"/>
        <v xml:space="preserve"> </v>
      </c>
      <c r="L125" s="76"/>
      <c r="M125" s="76"/>
      <c r="N125" s="77"/>
      <c r="O125" s="77"/>
      <c r="P125" s="104"/>
      <c r="Q125" s="78"/>
      <c r="R125" s="79"/>
      <c r="S125" s="77"/>
      <c r="T125" s="80" t="s">
        <v>11</v>
      </c>
      <c r="U125" s="42"/>
    </row>
    <row r="126" spans="2:21" ht="20.399999999999999" customHeight="1" x14ac:dyDescent="0.35">
      <c r="B126" s="68">
        <v>120</v>
      </c>
      <c r="C126" s="88" t="s">
        <v>54</v>
      </c>
      <c r="D126" s="70">
        <v>3</v>
      </c>
      <c r="E126" s="89" t="s">
        <v>9</v>
      </c>
      <c r="F126" s="88" t="s">
        <v>62</v>
      </c>
      <c r="G126" s="73">
        <f t="shared" si="5"/>
        <v>60</v>
      </c>
      <c r="H126" s="73">
        <v>20</v>
      </c>
      <c r="I126" s="3"/>
      <c r="J126" s="74">
        <f t="shared" si="8"/>
        <v>0</v>
      </c>
      <c r="K126" s="75" t="str">
        <f t="shared" si="9"/>
        <v xml:space="preserve"> </v>
      </c>
      <c r="L126" s="76"/>
      <c r="M126" s="76"/>
      <c r="N126" s="77"/>
      <c r="O126" s="77"/>
      <c r="P126" s="104"/>
      <c r="Q126" s="78"/>
      <c r="R126" s="79"/>
      <c r="S126" s="77"/>
      <c r="T126" s="80" t="s">
        <v>11</v>
      </c>
      <c r="U126" s="42"/>
    </row>
    <row r="127" spans="2:21" ht="20.399999999999999" customHeight="1" x14ac:dyDescent="0.35">
      <c r="B127" s="68">
        <v>121</v>
      </c>
      <c r="C127" s="88" t="s">
        <v>68</v>
      </c>
      <c r="D127" s="70">
        <v>1</v>
      </c>
      <c r="E127" s="89" t="s">
        <v>9</v>
      </c>
      <c r="F127" s="88" t="s">
        <v>89</v>
      </c>
      <c r="G127" s="73">
        <f t="shared" si="5"/>
        <v>75</v>
      </c>
      <c r="H127" s="73">
        <v>75</v>
      </c>
      <c r="I127" s="3"/>
      <c r="J127" s="74">
        <f t="shared" si="8"/>
        <v>0</v>
      </c>
      <c r="K127" s="75" t="str">
        <f t="shared" si="9"/>
        <v xml:space="preserve"> </v>
      </c>
      <c r="L127" s="76"/>
      <c r="M127" s="76"/>
      <c r="N127" s="77"/>
      <c r="O127" s="77"/>
      <c r="P127" s="104"/>
      <c r="Q127" s="78"/>
      <c r="R127" s="79"/>
      <c r="S127" s="77"/>
      <c r="T127" s="80" t="s">
        <v>35</v>
      </c>
      <c r="U127" s="42"/>
    </row>
    <row r="128" spans="2:21" ht="20.399999999999999" customHeight="1" x14ac:dyDescent="0.35">
      <c r="B128" s="68">
        <v>122</v>
      </c>
      <c r="C128" s="88" t="s">
        <v>63</v>
      </c>
      <c r="D128" s="70">
        <v>1</v>
      </c>
      <c r="E128" s="89" t="s">
        <v>7</v>
      </c>
      <c r="F128" s="88" t="s">
        <v>64</v>
      </c>
      <c r="G128" s="73">
        <f t="shared" si="5"/>
        <v>250</v>
      </c>
      <c r="H128" s="73">
        <v>250</v>
      </c>
      <c r="I128" s="3"/>
      <c r="J128" s="74">
        <f t="shared" si="8"/>
        <v>0</v>
      </c>
      <c r="K128" s="75" t="str">
        <f t="shared" si="9"/>
        <v xml:space="preserve"> </v>
      </c>
      <c r="L128" s="76"/>
      <c r="M128" s="76"/>
      <c r="N128" s="77"/>
      <c r="O128" s="77"/>
      <c r="P128" s="104"/>
      <c r="Q128" s="78"/>
      <c r="R128" s="79"/>
      <c r="S128" s="77"/>
      <c r="T128" s="80" t="s">
        <v>18</v>
      </c>
      <c r="U128" s="42"/>
    </row>
    <row r="129" spans="2:21" ht="20.399999999999999" customHeight="1" x14ac:dyDescent="0.35">
      <c r="B129" s="68">
        <v>123</v>
      </c>
      <c r="C129" s="88" t="s">
        <v>90</v>
      </c>
      <c r="D129" s="70">
        <v>3</v>
      </c>
      <c r="E129" s="89" t="s">
        <v>65</v>
      </c>
      <c r="F129" s="88" t="s">
        <v>91</v>
      </c>
      <c r="G129" s="73">
        <f t="shared" si="5"/>
        <v>30</v>
      </c>
      <c r="H129" s="73">
        <v>10</v>
      </c>
      <c r="I129" s="3"/>
      <c r="J129" s="74">
        <f t="shared" si="8"/>
        <v>0</v>
      </c>
      <c r="K129" s="75" t="str">
        <f t="shared" si="9"/>
        <v xml:space="preserve"> </v>
      </c>
      <c r="L129" s="76"/>
      <c r="M129" s="76"/>
      <c r="N129" s="77"/>
      <c r="O129" s="77"/>
      <c r="P129" s="104"/>
      <c r="Q129" s="78"/>
      <c r="R129" s="79"/>
      <c r="S129" s="77"/>
      <c r="T129" s="80" t="s">
        <v>18</v>
      </c>
      <c r="U129" s="42"/>
    </row>
    <row r="130" spans="2:21" ht="45" customHeight="1" x14ac:dyDescent="0.35">
      <c r="B130" s="68">
        <v>124</v>
      </c>
      <c r="C130" s="88" t="s">
        <v>70</v>
      </c>
      <c r="D130" s="70">
        <v>10</v>
      </c>
      <c r="E130" s="89" t="s">
        <v>58</v>
      </c>
      <c r="F130" s="88" t="s">
        <v>108</v>
      </c>
      <c r="G130" s="73">
        <f t="shared" si="5"/>
        <v>185</v>
      </c>
      <c r="H130" s="73">
        <v>18.5</v>
      </c>
      <c r="I130" s="3"/>
      <c r="J130" s="74">
        <f t="shared" si="8"/>
        <v>0</v>
      </c>
      <c r="K130" s="75" t="str">
        <f t="shared" si="9"/>
        <v xml:space="preserve"> </v>
      </c>
      <c r="L130" s="76"/>
      <c r="M130" s="76"/>
      <c r="N130" s="77"/>
      <c r="O130" s="77"/>
      <c r="P130" s="104"/>
      <c r="Q130" s="78"/>
      <c r="R130" s="79"/>
      <c r="S130" s="77"/>
      <c r="T130" s="80" t="s">
        <v>19</v>
      </c>
      <c r="U130" s="42"/>
    </row>
    <row r="131" spans="2:21" ht="37.75" customHeight="1" x14ac:dyDescent="0.35">
      <c r="B131" s="68">
        <v>125</v>
      </c>
      <c r="C131" s="88" t="s">
        <v>71</v>
      </c>
      <c r="D131" s="70">
        <v>3</v>
      </c>
      <c r="E131" s="89" t="s">
        <v>9</v>
      </c>
      <c r="F131" s="88" t="s">
        <v>94</v>
      </c>
      <c r="G131" s="73">
        <f t="shared" si="5"/>
        <v>27</v>
      </c>
      <c r="H131" s="73">
        <v>9</v>
      </c>
      <c r="I131" s="3"/>
      <c r="J131" s="74">
        <f t="shared" si="8"/>
        <v>0</v>
      </c>
      <c r="K131" s="75" t="str">
        <f t="shared" si="9"/>
        <v xml:space="preserve"> </v>
      </c>
      <c r="L131" s="76"/>
      <c r="M131" s="76"/>
      <c r="N131" s="77"/>
      <c r="O131" s="77"/>
      <c r="P131" s="104"/>
      <c r="Q131" s="78"/>
      <c r="R131" s="79"/>
      <c r="S131" s="77"/>
      <c r="T131" s="80" t="s">
        <v>19</v>
      </c>
      <c r="U131" s="42"/>
    </row>
    <row r="132" spans="2:21" ht="20.399999999999999" customHeight="1" x14ac:dyDescent="0.35">
      <c r="B132" s="68">
        <v>126</v>
      </c>
      <c r="C132" s="88" t="s">
        <v>136</v>
      </c>
      <c r="D132" s="70">
        <v>1</v>
      </c>
      <c r="E132" s="89" t="s">
        <v>9</v>
      </c>
      <c r="F132" s="88" t="s">
        <v>137</v>
      </c>
      <c r="G132" s="73">
        <f t="shared" si="5"/>
        <v>59</v>
      </c>
      <c r="H132" s="73">
        <v>59</v>
      </c>
      <c r="I132" s="3"/>
      <c r="J132" s="74">
        <f t="shared" si="8"/>
        <v>0</v>
      </c>
      <c r="K132" s="75" t="str">
        <f t="shared" si="9"/>
        <v xml:space="preserve"> </v>
      </c>
      <c r="L132" s="76"/>
      <c r="M132" s="76"/>
      <c r="N132" s="77"/>
      <c r="O132" s="77"/>
      <c r="P132" s="104"/>
      <c r="Q132" s="78"/>
      <c r="R132" s="79"/>
      <c r="S132" s="77"/>
      <c r="T132" s="80" t="s">
        <v>22</v>
      </c>
      <c r="U132" s="42"/>
    </row>
    <row r="133" spans="2:21" ht="20.399999999999999" customHeight="1" x14ac:dyDescent="0.35">
      <c r="B133" s="68">
        <v>127</v>
      </c>
      <c r="C133" s="88" t="s">
        <v>138</v>
      </c>
      <c r="D133" s="70">
        <v>1</v>
      </c>
      <c r="E133" s="89" t="s">
        <v>9</v>
      </c>
      <c r="F133" s="88" t="s">
        <v>139</v>
      </c>
      <c r="G133" s="73">
        <f t="shared" si="5"/>
        <v>30</v>
      </c>
      <c r="H133" s="73">
        <v>30</v>
      </c>
      <c r="I133" s="3"/>
      <c r="J133" s="74">
        <f t="shared" si="8"/>
        <v>0</v>
      </c>
      <c r="K133" s="75" t="str">
        <f t="shared" si="9"/>
        <v xml:space="preserve"> </v>
      </c>
      <c r="L133" s="76"/>
      <c r="M133" s="76"/>
      <c r="N133" s="77"/>
      <c r="O133" s="77"/>
      <c r="P133" s="104"/>
      <c r="Q133" s="78"/>
      <c r="R133" s="79"/>
      <c r="S133" s="77"/>
      <c r="T133" s="80" t="s">
        <v>34</v>
      </c>
      <c r="U133" s="42"/>
    </row>
    <row r="134" spans="2:21" ht="20.399999999999999" customHeight="1" x14ac:dyDescent="0.35">
      <c r="B134" s="68">
        <v>128</v>
      </c>
      <c r="C134" s="88" t="s">
        <v>140</v>
      </c>
      <c r="D134" s="70">
        <v>2</v>
      </c>
      <c r="E134" s="89" t="s">
        <v>9</v>
      </c>
      <c r="F134" s="88" t="s">
        <v>141</v>
      </c>
      <c r="G134" s="73">
        <f t="shared" si="5"/>
        <v>70</v>
      </c>
      <c r="H134" s="73">
        <v>35</v>
      </c>
      <c r="I134" s="3"/>
      <c r="J134" s="74">
        <f t="shared" si="8"/>
        <v>0</v>
      </c>
      <c r="K134" s="75" t="str">
        <f t="shared" si="9"/>
        <v xml:space="preserve"> </v>
      </c>
      <c r="L134" s="76"/>
      <c r="M134" s="76"/>
      <c r="N134" s="77"/>
      <c r="O134" s="77"/>
      <c r="P134" s="104"/>
      <c r="Q134" s="78"/>
      <c r="R134" s="79"/>
      <c r="S134" s="77"/>
      <c r="T134" s="80" t="s">
        <v>11</v>
      </c>
      <c r="U134" s="42"/>
    </row>
    <row r="135" spans="2:21" ht="20.399999999999999" customHeight="1" x14ac:dyDescent="0.35">
      <c r="B135" s="68">
        <v>129</v>
      </c>
      <c r="C135" s="88" t="s">
        <v>24</v>
      </c>
      <c r="D135" s="70">
        <v>5</v>
      </c>
      <c r="E135" s="89" t="s">
        <v>9</v>
      </c>
      <c r="F135" s="88" t="s">
        <v>72</v>
      </c>
      <c r="G135" s="73">
        <f t="shared" si="5"/>
        <v>75</v>
      </c>
      <c r="H135" s="73">
        <v>15</v>
      </c>
      <c r="I135" s="3"/>
      <c r="J135" s="74">
        <f t="shared" si="8"/>
        <v>0</v>
      </c>
      <c r="K135" s="75" t="str">
        <f t="shared" si="9"/>
        <v xml:space="preserve"> </v>
      </c>
      <c r="L135" s="76"/>
      <c r="M135" s="76"/>
      <c r="N135" s="77"/>
      <c r="O135" s="77"/>
      <c r="P135" s="104"/>
      <c r="Q135" s="78"/>
      <c r="R135" s="79"/>
      <c r="S135" s="77"/>
      <c r="T135" s="80" t="s">
        <v>25</v>
      </c>
      <c r="U135" s="42"/>
    </row>
    <row r="136" spans="2:21" ht="20.399999999999999" customHeight="1" x14ac:dyDescent="0.35">
      <c r="B136" s="68">
        <v>130</v>
      </c>
      <c r="C136" s="88" t="s">
        <v>26</v>
      </c>
      <c r="D136" s="70">
        <v>5</v>
      </c>
      <c r="E136" s="89" t="s">
        <v>9</v>
      </c>
      <c r="F136" s="88" t="s">
        <v>143</v>
      </c>
      <c r="G136" s="73">
        <f t="shared" si="5"/>
        <v>20</v>
      </c>
      <c r="H136" s="73">
        <v>4</v>
      </c>
      <c r="I136" s="3"/>
      <c r="J136" s="74">
        <f t="shared" si="8"/>
        <v>0</v>
      </c>
      <c r="K136" s="75" t="str">
        <f t="shared" si="9"/>
        <v xml:space="preserve"> </v>
      </c>
      <c r="L136" s="76"/>
      <c r="M136" s="76"/>
      <c r="N136" s="77"/>
      <c r="O136" s="77"/>
      <c r="P136" s="104"/>
      <c r="Q136" s="78"/>
      <c r="R136" s="79"/>
      <c r="S136" s="77"/>
      <c r="T136" s="80" t="s">
        <v>27</v>
      </c>
      <c r="U136" s="42"/>
    </row>
    <row r="137" spans="2:21" ht="20.399999999999999" customHeight="1" thickBot="1" x14ac:dyDescent="0.4">
      <c r="B137" s="90">
        <v>131</v>
      </c>
      <c r="C137" s="91" t="s">
        <v>144</v>
      </c>
      <c r="D137" s="92">
        <v>1</v>
      </c>
      <c r="E137" s="93" t="s">
        <v>9</v>
      </c>
      <c r="F137" s="91" t="s">
        <v>145</v>
      </c>
      <c r="G137" s="94">
        <f t="shared" si="5"/>
        <v>180</v>
      </c>
      <c r="H137" s="94">
        <v>180</v>
      </c>
      <c r="I137" s="4"/>
      <c r="J137" s="95">
        <f t="shared" si="8"/>
        <v>0</v>
      </c>
      <c r="K137" s="96" t="str">
        <f t="shared" si="9"/>
        <v xml:space="preserve"> </v>
      </c>
      <c r="L137" s="97"/>
      <c r="M137" s="97"/>
      <c r="N137" s="98"/>
      <c r="O137" s="98"/>
      <c r="P137" s="108"/>
      <c r="Q137" s="99"/>
      <c r="R137" s="100"/>
      <c r="S137" s="98"/>
      <c r="T137" s="101" t="s">
        <v>11</v>
      </c>
      <c r="U137" s="42"/>
    </row>
    <row r="138" spans="2:21" ht="43.75" customHeight="1" x14ac:dyDescent="0.35">
      <c r="B138" s="56">
        <v>132</v>
      </c>
      <c r="C138" s="102" t="s">
        <v>56</v>
      </c>
      <c r="D138" s="58">
        <v>4</v>
      </c>
      <c r="E138" s="103" t="s">
        <v>9</v>
      </c>
      <c r="F138" s="102" t="s">
        <v>75</v>
      </c>
      <c r="G138" s="61">
        <f t="shared" si="5"/>
        <v>240</v>
      </c>
      <c r="H138" s="61">
        <v>60</v>
      </c>
      <c r="I138" s="2"/>
      <c r="J138" s="62">
        <f t="shared" si="8"/>
        <v>0</v>
      </c>
      <c r="K138" s="63" t="str">
        <f t="shared" si="9"/>
        <v xml:space="preserve"> </v>
      </c>
      <c r="L138" s="64" t="s">
        <v>52</v>
      </c>
      <c r="M138" s="64" t="s">
        <v>53</v>
      </c>
      <c r="N138" s="65"/>
      <c r="O138" s="65"/>
      <c r="P138" s="64" t="s">
        <v>195</v>
      </c>
      <c r="Q138" s="64" t="s">
        <v>196</v>
      </c>
      <c r="R138" s="66">
        <v>14</v>
      </c>
      <c r="S138" s="65"/>
      <c r="T138" s="67" t="s">
        <v>13</v>
      </c>
      <c r="U138" s="42"/>
    </row>
    <row r="139" spans="2:21" ht="70.75" customHeight="1" x14ac:dyDescent="0.35">
      <c r="B139" s="68">
        <v>133</v>
      </c>
      <c r="C139" s="88" t="s">
        <v>101</v>
      </c>
      <c r="D139" s="70">
        <v>4</v>
      </c>
      <c r="E139" s="89" t="s">
        <v>9</v>
      </c>
      <c r="F139" s="88" t="s">
        <v>102</v>
      </c>
      <c r="G139" s="73">
        <f t="shared" si="5"/>
        <v>384</v>
      </c>
      <c r="H139" s="73">
        <v>96</v>
      </c>
      <c r="I139" s="3"/>
      <c r="J139" s="74">
        <f t="shared" si="8"/>
        <v>0</v>
      </c>
      <c r="K139" s="75" t="str">
        <f t="shared" si="9"/>
        <v xml:space="preserve"> </v>
      </c>
      <c r="L139" s="76"/>
      <c r="M139" s="76"/>
      <c r="N139" s="77"/>
      <c r="O139" s="77"/>
      <c r="P139" s="104"/>
      <c r="Q139" s="78"/>
      <c r="R139" s="79"/>
      <c r="S139" s="77"/>
      <c r="T139" s="80" t="s">
        <v>11</v>
      </c>
      <c r="U139" s="42"/>
    </row>
    <row r="140" spans="2:21" ht="55.75" customHeight="1" x14ac:dyDescent="0.35">
      <c r="B140" s="68">
        <v>134</v>
      </c>
      <c r="C140" s="88" t="s">
        <v>125</v>
      </c>
      <c r="D140" s="70">
        <v>10</v>
      </c>
      <c r="E140" s="89" t="s">
        <v>9</v>
      </c>
      <c r="F140" s="88" t="s">
        <v>126</v>
      </c>
      <c r="G140" s="73">
        <f t="shared" si="5"/>
        <v>500</v>
      </c>
      <c r="H140" s="73">
        <v>50</v>
      </c>
      <c r="I140" s="3"/>
      <c r="J140" s="74">
        <f t="shared" si="8"/>
        <v>0</v>
      </c>
      <c r="K140" s="75" t="str">
        <f t="shared" si="9"/>
        <v xml:space="preserve"> </v>
      </c>
      <c r="L140" s="76"/>
      <c r="M140" s="76"/>
      <c r="N140" s="77"/>
      <c r="O140" s="77"/>
      <c r="P140" s="104"/>
      <c r="Q140" s="78"/>
      <c r="R140" s="79"/>
      <c r="S140" s="77"/>
      <c r="T140" s="80" t="s">
        <v>11</v>
      </c>
      <c r="U140" s="42"/>
    </row>
    <row r="141" spans="2:21" ht="39.65" customHeight="1" x14ac:dyDescent="0.35">
      <c r="B141" s="68">
        <v>135</v>
      </c>
      <c r="C141" s="88" t="s">
        <v>120</v>
      </c>
      <c r="D141" s="70">
        <v>2</v>
      </c>
      <c r="E141" s="89" t="s">
        <v>9</v>
      </c>
      <c r="F141" s="88" t="s">
        <v>127</v>
      </c>
      <c r="G141" s="73">
        <f t="shared" si="5"/>
        <v>1400</v>
      </c>
      <c r="H141" s="73">
        <v>700</v>
      </c>
      <c r="I141" s="3"/>
      <c r="J141" s="74">
        <f t="shared" ref="J141:J204" si="10">D141*I141</f>
        <v>0</v>
      </c>
      <c r="K141" s="75" t="str">
        <f t="shared" ref="K141:K204" si="11">IF(ISNUMBER(I141), IF(I141&gt;H141,"NEVYHOVUJE","VYHOVUJE")," ")</f>
        <v xml:space="preserve"> </v>
      </c>
      <c r="L141" s="76"/>
      <c r="M141" s="76"/>
      <c r="N141" s="77"/>
      <c r="O141" s="77"/>
      <c r="P141" s="104"/>
      <c r="Q141" s="78"/>
      <c r="R141" s="79"/>
      <c r="S141" s="77"/>
      <c r="T141" s="80" t="s">
        <v>11</v>
      </c>
      <c r="U141" s="42"/>
    </row>
    <row r="142" spans="2:21" ht="20.399999999999999" customHeight="1" x14ac:dyDescent="0.35">
      <c r="B142" s="68">
        <v>136</v>
      </c>
      <c r="C142" s="88" t="s">
        <v>57</v>
      </c>
      <c r="D142" s="70">
        <v>2</v>
      </c>
      <c r="E142" s="89" t="s">
        <v>9</v>
      </c>
      <c r="F142" s="88" t="s">
        <v>110</v>
      </c>
      <c r="G142" s="73">
        <f t="shared" si="5"/>
        <v>40</v>
      </c>
      <c r="H142" s="73">
        <v>20</v>
      </c>
      <c r="I142" s="3"/>
      <c r="J142" s="74">
        <f t="shared" si="10"/>
        <v>0</v>
      </c>
      <c r="K142" s="75" t="str">
        <f t="shared" si="11"/>
        <v xml:space="preserve"> </v>
      </c>
      <c r="L142" s="76"/>
      <c r="M142" s="76"/>
      <c r="N142" s="77"/>
      <c r="O142" s="77"/>
      <c r="P142" s="104"/>
      <c r="Q142" s="78"/>
      <c r="R142" s="79"/>
      <c r="S142" s="77"/>
      <c r="T142" s="80" t="s">
        <v>37</v>
      </c>
      <c r="U142" s="42"/>
    </row>
    <row r="143" spans="2:21" ht="48" customHeight="1" x14ac:dyDescent="0.35">
      <c r="B143" s="68">
        <v>137</v>
      </c>
      <c r="C143" s="88" t="s">
        <v>128</v>
      </c>
      <c r="D143" s="70">
        <v>4</v>
      </c>
      <c r="E143" s="89" t="s">
        <v>9</v>
      </c>
      <c r="F143" s="88" t="s">
        <v>129</v>
      </c>
      <c r="G143" s="73">
        <f t="shared" si="5"/>
        <v>96</v>
      </c>
      <c r="H143" s="73">
        <v>24</v>
      </c>
      <c r="I143" s="3"/>
      <c r="J143" s="74">
        <f t="shared" si="10"/>
        <v>0</v>
      </c>
      <c r="K143" s="75" t="str">
        <f t="shared" si="11"/>
        <v xml:space="preserve"> </v>
      </c>
      <c r="L143" s="76"/>
      <c r="M143" s="76"/>
      <c r="N143" s="77"/>
      <c r="O143" s="77"/>
      <c r="P143" s="104"/>
      <c r="Q143" s="78"/>
      <c r="R143" s="79"/>
      <c r="S143" s="77"/>
      <c r="T143" s="80" t="s">
        <v>29</v>
      </c>
      <c r="U143" s="42"/>
    </row>
    <row r="144" spans="2:21" ht="40.75" customHeight="1" x14ac:dyDescent="0.35">
      <c r="B144" s="68">
        <v>138</v>
      </c>
      <c r="C144" s="88" t="s">
        <v>103</v>
      </c>
      <c r="D144" s="70">
        <v>4</v>
      </c>
      <c r="E144" s="89" t="s">
        <v>9</v>
      </c>
      <c r="F144" s="88" t="s">
        <v>130</v>
      </c>
      <c r="G144" s="73">
        <f t="shared" si="5"/>
        <v>100</v>
      </c>
      <c r="H144" s="73">
        <v>25</v>
      </c>
      <c r="I144" s="3"/>
      <c r="J144" s="74">
        <f t="shared" si="10"/>
        <v>0</v>
      </c>
      <c r="K144" s="75" t="str">
        <f t="shared" si="11"/>
        <v xml:space="preserve"> </v>
      </c>
      <c r="L144" s="76"/>
      <c r="M144" s="76"/>
      <c r="N144" s="77"/>
      <c r="O144" s="77"/>
      <c r="P144" s="104"/>
      <c r="Q144" s="78"/>
      <c r="R144" s="79"/>
      <c r="S144" s="77"/>
      <c r="T144" s="80" t="s">
        <v>14</v>
      </c>
      <c r="U144" s="42"/>
    </row>
    <row r="145" spans="2:21" ht="20.399999999999999" customHeight="1" x14ac:dyDescent="0.35">
      <c r="B145" s="68">
        <v>139</v>
      </c>
      <c r="C145" s="88" t="s">
        <v>61</v>
      </c>
      <c r="D145" s="70">
        <v>2</v>
      </c>
      <c r="E145" s="89" t="s">
        <v>7</v>
      </c>
      <c r="F145" s="88" t="s">
        <v>131</v>
      </c>
      <c r="G145" s="73">
        <f t="shared" si="5"/>
        <v>880</v>
      </c>
      <c r="H145" s="73">
        <v>440</v>
      </c>
      <c r="I145" s="3"/>
      <c r="J145" s="74">
        <f t="shared" si="10"/>
        <v>0</v>
      </c>
      <c r="K145" s="75" t="str">
        <f t="shared" si="11"/>
        <v xml:space="preserve"> </v>
      </c>
      <c r="L145" s="76"/>
      <c r="M145" s="76"/>
      <c r="N145" s="77"/>
      <c r="O145" s="77"/>
      <c r="P145" s="104"/>
      <c r="Q145" s="78"/>
      <c r="R145" s="79"/>
      <c r="S145" s="77"/>
      <c r="T145" s="80" t="s">
        <v>15</v>
      </c>
      <c r="U145" s="42"/>
    </row>
    <row r="146" spans="2:21" ht="41.4" customHeight="1" x14ac:dyDescent="0.35">
      <c r="B146" s="68">
        <v>140</v>
      </c>
      <c r="C146" s="88" t="s">
        <v>106</v>
      </c>
      <c r="D146" s="70">
        <v>4</v>
      </c>
      <c r="E146" s="89" t="s">
        <v>9</v>
      </c>
      <c r="F146" s="88" t="s">
        <v>107</v>
      </c>
      <c r="G146" s="73">
        <f t="shared" si="5"/>
        <v>280</v>
      </c>
      <c r="H146" s="73">
        <v>70</v>
      </c>
      <c r="I146" s="3"/>
      <c r="J146" s="74">
        <f t="shared" si="10"/>
        <v>0</v>
      </c>
      <c r="K146" s="75" t="str">
        <f t="shared" si="11"/>
        <v xml:space="preserve"> </v>
      </c>
      <c r="L146" s="76"/>
      <c r="M146" s="76"/>
      <c r="N146" s="77"/>
      <c r="O146" s="77"/>
      <c r="P146" s="104"/>
      <c r="Q146" s="78"/>
      <c r="R146" s="79"/>
      <c r="S146" s="77"/>
      <c r="T146" s="80" t="s">
        <v>11</v>
      </c>
      <c r="U146" s="42"/>
    </row>
    <row r="147" spans="2:21" ht="20.399999999999999" customHeight="1" x14ac:dyDescent="0.35">
      <c r="B147" s="68">
        <v>141</v>
      </c>
      <c r="C147" s="88" t="s">
        <v>54</v>
      </c>
      <c r="D147" s="70">
        <v>6</v>
      </c>
      <c r="E147" s="89" t="s">
        <v>9</v>
      </c>
      <c r="F147" s="88" t="s">
        <v>62</v>
      </c>
      <c r="G147" s="73">
        <f t="shared" si="5"/>
        <v>120</v>
      </c>
      <c r="H147" s="73">
        <v>20</v>
      </c>
      <c r="I147" s="3"/>
      <c r="J147" s="74">
        <f t="shared" si="10"/>
        <v>0</v>
      </c>
      <c r="K147" s="75" t="str">
        <f t="shared" si="11"/>
        <v xml:space="preserve"> </v>
      </c>
      <c r="L147" s="76"/>
      <c r="M147" s="76"/>
      <c r="N147" s="77"/>
      <c r="O147" s="77"/>
      <c r="P147" s="104"/>
      <c r="Q147" s="78"/>
      <c r="R147" s="79"/>
      <c r="S147" s="77"/>
      <c r="T147" s="80" t="s">
        <v>11</v>
      </c>
      <c r="U147" s="42"/>
    </row>
    <row r="148" spans="2:21" ht="20.399999999999999" customHeight="1" x14ac:dyDescent="0.35">
      <c r="B148" s="68">
        <v>142</v>
      </c>
      <c r="C148" s="88" t="s">
        <v>68</v>
      </c>
      <c r="D148" s="70">
        <v>2</v>
      </c>
      <c r="E148" s="89" t="s">
        <v>9</v>
      </c>
      <c r="F148" s="88" t="s">
        <v>89</v>
      </c>
      <c r="G148" s="73">
        <f t="shared" si="5"/>
        <v>150</v>
      </c>
      <c r="H148" s="73">
        <v>75</v>
      </c>
      <c r="I148" s="3"/>
      <c r="J148" s="74">
        <f t="shared" si="10"/>
        <v>0</v>
      </c>
      <c r="K148" s="75" t="str">
        <f t="shared" si="11"/>
        <v xml:space="preserve"> </v>
      </c>
      <c r="L148" s="76"/>
      <c r="M148" s="76"/>
      <c r="N148" s="77"/>
      <c r="O148" s="77"/>
      <c r="P148" s="104"/>
      <c r="Q148" s="78"/>
      <c r="R148" s="79"/>
      <c r="S148" s="77"/>
      <c r="T148" s="80" t="s">
        <v>35</v>
      </c>
      <c r="U148" s="42"/>
    </row>
    <row r="149" spans="2:21" ht="20.399999999999999" customHeight="1" x14ac:dyDescent="0.35">
      <c r="B149" s="68">
        <v>143</v>
      </c>
      <c r="C149" s="88" t="s">
        <v>132</v>
      </c>
      <c r="D149" s="70">
        <v>1</v>
      </c>
      <c r="E149" s="89" t="s">
        <v>7</v>
      </c>
      <c r="F149" s="88" t="s">
        <v>133</v>
      </c>
      <c r="G149" s="73">
        <f t="shared" si="5"/>
        <v>250</v>
      </c>
      <c r="H149" s="73">
        <v>250</v>
      </c>
      <c r="I149" s="3"/>
      <c r="J149" s="74">
        <f t="shared" si="10"/>
        <v>0</v>
      </c>
      <c r="K149" s="75" t="str">
        <f t="shared" si="11"/>
        <v xml:space="preserve"> </v>
      </c>
      <c r="L149" s="76"/>
      <c r="M149" s="76"/>
      <c r="N149" s="77"/>
      <c r="O149" s="77"/>
      <c r="P149" s="104"/>
      <c r="Q149" s="78"/>
      <c r="R149" s="79"/>
      <c r="S149" s="77"/>
      <c r="T149" s="80" t="s">
        <v>18</v>
      </c>
      <c r="U149" s="42"/>
    </row>
    <row r="150" spans="2:21" ht="20.399999999999999" customHeight="1" x14ac:dyDescent="0.35">
      <c r="B150" s="68">
        <v>144</v>
      </c>
      <c r="C150" s="88" t="s">
        <v>63</v>
      </c>
      <c r="D150" s="70">
        <v>1</v>
      </c>
      <c r="E150" s="89" t="s">
        <v>7</v>
      </c>
      <c r="F150" s="88" t="s">
        <v>64</v>
      </c>
      <c r="G150" s="73">
        <f t="shared" si="5"/>
        <v>250</v>
      </c>
      <c r="H150" s="73">
        <v>250</v>
      </c>
      <c r="I150" s="3"/>
      <c r="J150" s="74">
        <f t="shared" si="10"/>
        <v>0</v>
      </c>
      <c r="K150" s="75" t="str">
        <f t="shared" si="11"/>
        <v xml:space="preserve"> </v>
      </c>
      <c r="L150" s="76"/>
      <c r="M150" s="76"/>
      <c r="N150" s="77"/>
      <c r="O150" s="77"/>
      <c r="P150" s="104"/>
      <c r="Q150" s="78"/>
      <c r="R150" s="79"/>
      <c r="S150" s="77"/>
      <c r="T150" s="80" t="s">
        <v>18</v>
      </c>
      <c r="U150" s="42"/>
    </row>
    <row r="151" spans="2:21" ht="20.399999999999999" customHeight="1" x14ac:dyDescent="0.35">
      <c r="B151" s="68">
        <v>145</v>
      </c>
      <c r="C151" s="88" t="s">
        <v>90</v>
      </c>
      <c r="D151" s="70">
        <v>6</v>
      </c>
      <c r="E151" s="89" t="s">
        <v>65</v>
      </c>
      <c r="F151" s="88" t="s">
        <v>91</v>
      </c>
      <c r="G151" s="73">
        <f t="shared" si="5"/>
        <v>60</v>
      </c>
      <c r="H151" s="73">
        <v>10</v>
      </c>
      <c r="I151" s="3"/>
      <c r="J151" s="74">
        <f t="shared" si="10"/>
        <v>0</v>
      </c>
      <c r="K151" s="75" t="str">
        <f t="shared" si="11"/>
        <v xml:space="preserve"> </v>
      </c>
      <c r="L151" s="76"/>
      <c r="M151" s="76"/>
      <c r="N151" s="77"/>
      <c r="O151" s="77"/>
      <c r="P151" s="104"/>
      <c r="Q151" s="78"/>
      <c r="R151" s="79"/>
      <c r="S151" s="77"/>
      <c r="T151" s="80" t="s">
        <v>18</v>
      </c>
      <c r="U151" s="42"/>
    </row>
    <row r="152" spans="2:21" ht="37.75" customHeight="1" x14ac:dyDescent="0.35">
      <c r="B152" s="68">
        <v>146</v>
      </c>
      <c r="C152" s="88" t="s">
        <v>70</v>
      </c>
      <c r="D152" s="70">
        <v>20</v>
      </c>
      <c r="E152" s="89" t="s">
        <v>58</v>
      </c>
      <c r="F152" s="88" t="s">
        <v>108</v>
      </c>
      <c r="G152" s="73">
        <f t="shared" si="5"/>
        <v>370</v>
      </c>
      <c r="H152" s="73">
        <v>18.5</v>
      </c>
      <c r="I152" s="3"/>
      <c r="J152" s="74">
        <f t="shared" si="10"/>
        <v>0</v>
      </c>
      <c r="K152" s="75" t="str">
        <f t="shared" si="11"/>
        <v xml:space="preserve"> </v>
      </c>
      <c r="L152" s="76"/>
      <c r="M152" s="76"/>
      <c r="N152" s="77"/>
      <c r="O152" s="77"/>
      <c r="P152" s="104"/>
      <c r="Q152" s="78"/>
      <c r="R152" s="79"/>
      <c r="S152" s="77"/>
      <c r="T152" s="80" t="s">
        <v>19</v>
      </c>
      <c r="U152" s="42"/>
    </row>
    <row r="153" spans="2:21" ht="36.65" customHeight="1" x14ac:dyDescent="0.35">
      <c r="B153" s="68">
        <v>147</v>
      </c>
      <c r="C153" s="88" t="s">
        <v>71</v>
      </c>
      <c r="D153" s="70">
        <v>12</v>
      </c>
      <c r="E153" s="89" t="s">
        <v>9</v>
      </c>
      <c r="F153" s="88" t="s">
        <v>94</v>
      </c>
      <c r="G153" s="73">
        <f t="shared" si="5"/>
        <v>108</v>
      </c>
      <c r="H153" s="73">
        <v>9</v>
      </c>
      <c r="I153" s="3"/>
      <c r="J153" s="74">
        <f t="shared" si="10"/>
        <v>0</v>
      </c>
      <c r="K153" s="75" t="str">
        <f t="shared" si="11"/>
        <v xml:space="preserve"> </v>
      </c>
      <c r="L153" s="76"/>
      <c r="M153" s="76"/>
      <c r="N153" s="77"/>
      <c r="O153" s="77"/>
      <c r="P153" s="104"/>
      <c r="Q153" s="78"/>
      <c r="R153" s="79"/>
      <c r="S153" s="77"/>
      <c r="T153" s="80" t="s">
        <v>19</v>
      </c>
      <c r="U153" s="42"/>
    </row>
    <row r="154" spans="2:21" ht="20.399999999999999" customHeight="1" x14ac:dyDescent="0.35">
      <c r="B154" s="68">
        <v>148</v>
      </c>
      <c r="C154" s="88" t="s">
        <v>136</v>
      </c>
      <c r="D154" s="70">
        <v>2</v>
      </c>
      <c r="E154" s="89" t="s">
        <v>9</v>
      </c>
      <c r="F154" s="88" t="s">
        <v>137</v>
      </c>
      <c r="G154" s="73">
        <f t="shared" si="5"/>
        <v>118</v>
      </c>
      <c r="H154" s="73">
        <v>59</v>
      </c>
      <c r="I154" s="3"/>
      <c r="J154" s="74">
        <f t="shared" si="10"/>
        <v>0</v>
      </c>
      <c r="K154" s="75" t="str">
        <f t="shared" si="11"/>
        <v xml:space="preserve"> </v>
      </c>
      <c r="L154" s="76"/>
      <c r="M154" s="76"/>
      <c r="N154" s="77"/>
      <c r="O154" s="77"/>
      <c r="P154" s="104"/>
      <c r="Q154" s="78"/>
      <c r="R154" s="79"/>
      <c r="S154" s="77"/>
      <c r="T154" s="80" t="s">
        <v>22</v>
      </c>
      <c r="U154" s="42"/>
    </row>
    <row r="155" spans="2:21" ht="20.399999999999999" customHeight="1" x14ac:dyDescent="0.35">
      <c r="B155" s="68">
        <v>149</v>
      </c>
      <c r="C155" s="88" t="s">
        <v>138</v>
      </c>
      <c r="D155" s="70">
        <v>2</v>
      </c>
      <c r="E155" s="89" t="s">
        <v>9</v>
      </c>
      <c r="F155" s="88" t="s">
        <v>139</v>
      </c>
      <c r="G155" s="73">
        <f t="shared" si="5"/>
        <v>60</v>
      </c>
      <c r="H155" s="73">
        <v>30</v>
      </c>
      <c r="I155" s="3"/>
      <c r="J155" s="74">
        <f t="shared" si="10"/>
        <v>0</v>
      </c>
      <c r="K155" s="75" t="str">
        <f t="shared" si="11"/>
        <v xml:space="preserve"> </v>
      </c>
      <c r="L155" s="76"/>
      <c r="M155" s="76"/>
      <c r="N155" s="77"/>
      <c r="O155" s="77"/>
      <c r="P155" s="104"/>
      <c r="Q155" s="78"/>
      <c r="R155" s="79"/>
      <c r="S155" s="77"/>
      <c r="T155" s="80" t="s">
        <v>34</v>
      </c>
      <c r="U155" s="42"/>
    </row>
    <row r="156" spans="2:21" ht="20.399999999999999" customHeight="1" x14ac:dyDescent="0.35">
      <c r="B156" s="68">
        <v>150</v>
      </c>
      <c r="C156" s="88" t="s">
        <v>140</v>
      </c>
      <c r="D156" s="70">
        <v>4</v>
      </c>
      <c r="E156" s="89" t="s">
        <v>9</v>
      </c>
      <c r="F156" s="88" t="s">
        <v>141</v>
      </c>
      <c r="G156" s="73">
        <f t="shared" si="5"/>
        <v>140</v>
      </c>
      <c r="H156" s="73">
        <v>35</v>
      </c>
      <c r="I156" s="3"/>
      <c r="J156" s="74">
        <f t="shared" si="10"/>
        <v>0</v>
      </c>
      <c r="K156" s="75" t="str">
        <f t="shared" si="11"/>
        <v xml:space="preserve"> </v>
      </c>
      <c r="L156" s="76"/>
      <c r="M156" s="76"/>
      <c r="N156" s="77"/>
      <c r="O156" s="77"/>
      <c r="P156" s="104"/>
      <c r="Q156" s="78"/>
      <c r="R156" s="79"/>
      <c r="S156" s="77"/>
      <c r="T156" s="80" t="s">
        <v>11</v>
      </c>
      <c r="U156" s="42"/>
    </row>
    <row r="157" spans="2:21" ht="20.399999999999999" customHeight="1" x14ac:dyDescent="0.35">
      <c r="B157" s="68">
        <v>151</v>
      </c>
      <c r="C157" s="88" t="s">
        <v>24</v>
      </c>
      <c r="D157" s="70">
        <v>10</v>
      </c>
      <c r="E157" s="89" t="s">
        <v>9</v>
      </c>
      <c r="F157" s="88" t="s">
        <v>72</v>
      </c>
      <c r="G157" s="73">
        <f t="shared" si="5"/>
        <v>150</v>
      </c>
      <c r="H157" s="73">
        <v>15</v>
      </c>
      <c r="I157" s="3"/>
      <c r="J157" s="74">
        <f t="shared" si="10"/>
        <v>0</v>
      </c>
      <c r="K157" s="75" t="str">
        <f t="shared" si="11"/>
        <v xml:space="preserve"> </v>
      </c>
      <c r="L157" s="76"/>
      <c r="M157" s="76"/>
      <c r="N157" s="77"/>
      <c r="O157" s="77"/>
      <c r="P157" s="104"/>
      <c r="Q157" s="78"/>
      <c r="R157" s="79"/>
      <c r="S157" s="77"/>
      <c r="T157" s="80" t="s">
        <v>25</v>
      </c>
      <c r="U157" s="42"/>
    </row>
    <row r="158" spans="2:21" ht="20.399999999999999" customHeight="1" x14ac:dyDescent="0.35">
      <c r="B158" s="68">
        <v>152</v>
      </c>
      <c r="C158" s="88" t="s">
        <v>26</v>
      </c>
      <c r="D158" s="70">
        <v>10</v>
      </c>
      <c r="E158" s="89" t="s">
        <v>9</v>
      </c>
      <c r="F158" s="88" t="s">
        <v>143</v>
      </c>
      <c r="G158" s="73">
        <f t="shared" si="5"/>
        <v>40</v>
      </c>
      <c r="H158" s="73">
        <v>4</v>
      </c>
      <c r="I158" s="3"/>
      <c r="J158" s="74">
        <f t="shared" si="10"/>
        <v>0</v>
      </c>
      <c r="K158" s="75" t="str">
        <f t="shared" si="11"/>
        <v xml:space="preserve"> </v>
      </c>
      <c r="L158" s="76"/>
      <c r="M158" s="76"/>
      <c r="N158" s="77"/>
      <c r="O158" s="77"/>
      <c r="P158" s="104"/>
      <c r="Q158" s="78"/>
      <c r="R158" s="79"/>
      <c r="S158" s="77"/>
      <c r="T158" s="80" t="s">
        <v>27</v>
      </c>
      <c r="U158" s="42"/>
    </row>
    <row r="159" spans="2:21" ht="20.399999999999999" customHeight="1" x14ac:dyDescent="0.35">
      <c r="B159" s="68">
        <v>153</v>
      </c>
      <c r="C159" s="88" t="s">
        <v>144</v>
      </c>
      <c r="D159" s="70">
        <v>2</v>
      </c>
      <c r="E159" s="89" t="s">
        <v>9</v>
      </c>
      <c r="F159" s="88" t="s">
        <v>145</v>
      </c>
      <c r="G159" s="73">
        <f t="shared" si="5"/>
        <v>360</v>
      </c>
      <c r="H159" s="73">
        <v>180</v>
      </c>
      <c r="I159" s="3"/>
      <c r="J159" s="74">
        <f t="shared" si="10"/>
        <v>0</v>
      </c>
      <c r="K159" s="75" t="str">
        <f t="shared" si="11"/>
        <v xml:space="preserve"> </v>
      </c>
      <c r="L159" s="76"/>
      <c r="M159" s="76"/>
      <c r="N159" s="77"/>
      <c r="O159" s="77"/>
      <c r="P159" s="104"/>
      <c r="Q159" s="78"/>
      <c r="R159" s="79"/>
      <c r="S159" s="77"/>
      <c r="T159" s="80" t="s">
        <v>11</v>
      </c>
      <c r="U159" s="42"/>
    </row>
    <row r="160" spans="2:21" ht="20.399999999999999" customHeight="1" thickBot="1" x14ac:dyDescent="0.4">
      <c r="B160" s="90">
        <v>154</v>
      </c>
      <c r="C160" s="91" t="s">
        <v>148</v>
      </c>
      <c r="D160" s="92">
        <v>4</v>
      </c>
      <c r="E160" s="93" t="s">
        <v>9</v>
      </c>
      <c r="F160" s="91" t="s">
        <v>149</v>
      </c>
      <c r="G160" s="94">
        <f t="shared" si="5"/>
        <v>400</v>
      </c>
      <c r="H160" s="94">
        <v>100</v>
      </c>
      <c r="I160" s="4"/>
      <c r="J160" s="95">
        <f t="shared" si="10"/>
        <v>0</v>
      </c>
      <c r="K160" s="96" t="str">
        <f t="shared" si="11"/>
        <v xml:space="preserve"> </v>
      </c>
      <c r="L160" s="97"/>
      <c r="M160" s="97"/>
      <c r="N160" s="98"/>
      <c r="O160" s="98"/>
      <c r="P160" s="108"/>
      <c r="Q160" s="99"/>
      <c r="R160" s="100"/>
      <c r="S160" s="98"/>
      <c r="T160" s="101" t="s">
        <v>11</v>
      </c>
      <c r="U160" s="42"/>
    </row>
    <row r="161" spans="2:21" ht="20.399999999999999" customHeight="1" x14ac:dyDescent="0.35">
      <c r="B161" s="56">
        <v>155</v>
      </c>
      <c r="C161" s="102" t="s">
        <v>152</v>
      </c>
      <c r="D161" s="58">
        <v>100</v>
      </c>
      <c r="E161" s="103" t="s">
        <v>9</v>
      </c>
      <c r="F161" s="102" t="s">
        <v>210</v>
      </c>
      <c r="G161" s="61">
        <f t="shared" si="5"/>
        <v>5500</v>
      </c>
      <c r="H161" s="61">
        <v>55</v>
      </c>
      <c r="I161" s="2"/>
      <c r="J161" s="62">
        <f t="shared" si="10"/>
        <v>0</v>
      </c>
      <c r="K161" s="63" t="str">
        <f t="shared" si="11"/>
        <v xml:space="preserve"> </v>
      </c>
      <c r="L161" s="64" t="s">
        <v>52</v>
      </c>
      <c r="M161" s="64" t="s">
        <v>53</v>
      </c>
      <c r="N161" s="65"/>
      <c r="O161" s="65"/>
      <c r="P161" s="64" t="s">
        <v>191</v>
      </c>
      <c r="Q161" s="64" t="s">
        <v>194</v>
      </c>
      <c r="R161" s="66">
        <v>14</v>
      </c>
      <c r="S161" s="65"/>
      <c r="T161" s="67" t="s">
        <v>11</v>
      </c>
      <c r="U161" s="42"/>
    </row>
    <row r="162" spans="2:21" ht="20.399999999999999" customHeight="1" thickBot="1" x14ac:dyDescent="0.4">
      <c r="B162" s="90">
        <v>156</v>
      </c>
      <c r="C162" s="91" t="s">
        <v>153</v>
      </c>
      <c r="D162" s="92">
        <v>5</v>
      </c>
      <c r="E162" s="93" t="s">
        <v>9</v>
      </c>
      <c r="F162" s="91" t="s">
        <v>154</v>
      </c>
      <c r="G162" s="94">
        <f t="shared" si="5"/>
        <v>1750</v>
      </c>
      <c r="H162" s="94">
        <v>350</v>
      </c>
      <c r="I162" s="4"/>
      <c r="J162" s="95">
        <f t="shared" si="10"/>
        <v>0</v>
      </c>
      <c r="K162" s="96" t="str">
        <f t="shared" si="11"/>
        <v xml:space="preserve"> </v>
      </c>
      <c r="L162" s="97"/>
      <c r="M162" s="97"/>
      <c r="N162" s="98"/>
      <c r="O162" s="98"/>
      <c r="P162" s="108"/>
      <c r="Q162" s="99"/>
      <c r="R162" s="100"/>
      <c r="S162" s="98"/>
      <c r="T162" s="101" t="s">
        <v>21</v>
      </c>
      <c r="U162" s="42"/>
    </row>
    <row r="163" spans="2:21" ht="20.399999999999999" customHeight="1" x14ac:dyDescent="0.35">
      <c r="B163" s="56">
        <v>157</v>
      </c>
      <c r="C163" s="102" t="s">
        <v>155</v>
      </c>
      <c r="D163" s="58">
        <v>100</v>
      </c>
      <c r="E163" s="103" t="s">
        <v>12</v>
      </c>
      <c r="F163" s="102" t="s">
        <v>156</v>
      </c>
      <c r="G163" s="61">
        <f t="shared" si="5"/>
        <v>500</v>
      </c>
      <c r="H163" s="61">
        <v>5</v>
      </c>
      <c r="I163" s="2"/>
      <c r="J163" s="62">
        <f t="shared" si="10"/>
        <v>0</v>
      </c>
      <c r="K163" s="63" t="str">
        <f t="shared" si="11"/>
        <v xml:space="preserve"> </v>
      </c>
      <c r="L163" s="64" t="s">
        <v>52</v>
      </c>
      <c r="M163" s="64" t="s">
        <v>53</v>
      </c>
      <c r="N163" s="65"/>
      <c r="O163" s="65"/>
      <c r="P163" s="64" t="s">
        <v>191</v>
      </c>
      <c r="Q163" s="64" t="s">
        <v>193</v>
      </c>
      <c r="R163" s="66">
        <v>14</v>
      </c>
      <c r="S163" s="65"/>
      <c r="T163" s="67" t="s">
        <v>10</v>
      </c>
      <c r="U163" s="42"/>
    </row>
    <row r="164" spans="2:21" ht="36" customHeight="1" x14ac:dyDescent="0.35">
      <c r="B164" s="68">
        <v>158</v>
      </c>
      <c r="C164" s="88" t="s">
        <v>157</v>
      </c>
      <c r="D164" s="70">
        <v>5</v>
      </c>
      <c r="E164" s="89" t="s">
        <v>9</v>
      </c>
      <c r="F164" s="88" t="s">
        <v>158</v>
      </c>
      <c r="G164" s="73">
        <f t="shared" si="5"/>
        <v>240</v>
      </c>
      <c r="H164" s="73">
        <v>48</v>
      </c>
      <c r="I164" s="3"/>
      <c r="J164" s="74">
        <f t="shared" si="10"/>
        <v>0</v>
      </c>
      <c r="K164" s="75" t="str">
        <f t="shared" si="11"/>
        <v xml:space="preserve"> </v>
      </c>
      <c r="L164" s="76"/>
      <c r="M164" s="76"/>
      <c r="N164" s="77"/>
      <c r="O164" s="77"/>
      <c r="P164" s="104"/>
      <c r="Q164" s="78"/>
      <c r="R164" s="79"/>
      <c r="S164" s="77"/>
      <c r="T164" s="80" t="s">
        <v>13</v>
      </c>
      <c r="U164" s="42"/>
    </row>
    <row r="165" spans="2:21" ht="42" customHeight="1" x14ac:dyDescent="0.35">
      <c r="B165" s="68">
        <v>159</v>
      </c>
      <c r="C165" s="88" t="s">
        <v>157</v>
      </c>
      <c r="D165" s="70">
        <v>20</v>
      </c>
      <c r="E165" s="89" t="s">
        <v>9</v>
      </c>
      <c r="F165" s="88" t="s">
        <v>159</v>
      </c>
      <c r="G165" s="73">
        <f t="shared" si="5"/>
        <v>1000</v>
      </c>
      <c r="H165" s="73">
        <v>50</v>
      </c>
      <c r="I165" s="3"/>
      <c r="J165" s="74">
        <f t="shared" si="10"/>
        <v>0</v>
      </c>
      <c r="K165" s="75" t="str">
        <f t="shared" si="11"/>
        <v xml:space="preserve"> </v>
      </c>
      <c r="L165" s="76"/>
      <c r="M165" s="76"/>
      <c r="N165" s="77"/>
      <c r="O165" s="77"/>
      <c r="P165" s="104"/>
      <c r="Q165" s="78"/>
      <c r="R165" s="79"/>
      <c r="S165" s="77"/>
      <c r="T165" s="80" t="s">
        <v>13</v>
      </c>
      <c r="U165" s="42"/>
    </row>
    <row r="166" spans="2:21" ht="30.65" customHeight="1" x14ac:dyDescent="0.35">
      <c r="B166" s="68">
        <v>160</v>
      </c>
      <c r="C166" s="88" t="s">
        <v>120</v>
      </c>
      <c r="D166" s="70">
        <v>5</v>
      </c>
      <c r="E166" s="89" t="s">
        <v>9</v>
      </c>
      <c r="F166" s="88" t="s">
        <v>160</v>
      </c>
      <c r="G166" s="73">
        <f t="shared" si="5"/>
        <v>1000</v>
      </c>
      <c r="H166" s="73">
        <v>200</v>
      </c>
      <c r="I166" s="3"/>
      <c r="J166" s="74">
        <f t="shared" si="10"/>
        <v>0</v>
      </c>
      <c r="K166" s="75" t="str">
        <f t="shared" si="11"/>
        <v xml:space="preserve"> </v>
      </c>
      <c r="L166" s="76"/>
      <c r="M166" s="76"/>
      <c r="N166" s="77"/>
      <c r="O166" s="77"/>
      <c r="P166" s="104"/>
      <c r="Q166" s="78"/>
      <c r="R166" s="79"/>
      <c r="S166" s="77"/>
      <c r="T166" s="80" t="s">
        <v>11</v>
      </c>
      <c r="U166" s="42"/>
    </row>
    <row r="167" spans="2:21" ht="30.65" customHeight="1" x14ac:dyDescent="0.35">
      <c r="B167" s="68">
        <v>161</v>
      </c>
      <c r="C167" s="88" t="s">
        <v>120</v>
      </c>
      <c r="D167" s="70">
        <v>1</v>
      </c>
      <c r="E167" s="89" t="s">
        <v>9</v>
      </c>
      <c r="F167" s="88" t="s">
        <v>127</v>
      </c>
      <c r="G167" s="73">
        <f t="shared" si="5"/>
        <v>700</v>
      </c>
      <c r="H167" s="73">
        <v>700</v>
      </c>
      <c r="I167" s="3"/>
      <c r="J167" s="74">
        <f t="shared" si="10"/>
        <v>0</v>
      </c>
      <c r="K167" s="75" t="str">
        <f t="shared" si="11"/>
        <v xml:space="preserve"> </v>
      </c>
      <c r="L167" s="76"/>
      <c r="M167" s="76"/>
      <c r="N167" s="77"/>
      <c r="O167" s="77"/>
      <c r="P167" s="104"/>
      <c r="Q167" s="78"/>
      <c r="R167" s="79"/>
      <c r="S167" s="77"/>
      <c r="T167" s="80" t="s">
        <v>11</v>
      </c>
      <c r="U167" s="42"/>
    </row>
    <row r="168" spans="2:21" ht="36" customHeight="1" x14ac:dyDescent="0.35">
      <c r="B168" s="68">
        <v>162</v>
      </c>
      <c r="C168" s="88" t="s">
        <v>103</v>
      </c>
      <c r="D168" s="70">
        <v>10</v>
      </c>
      <c r="E168" s="89" t="s">
        <v>9</v>
      </c>
      <c r="F168" s="88" t="s">
        <v>161</v>
      </c>
      <c r="G168" s="73">
        <f t="shared" si="5"/>
        <v>250</v>
      </c>
      <c r="H168" s="73">
        <v>25</v>
      </c>
      <c r="I168" s="3"/>
      <c r="J168" s="74">
        <f t="shared" si="10"/>
        <v>0</v>
      </c>
      <c r="K168" s="75" t="str">
        <f t="shared" si="11"/>
        <v xml:space="preserve"> </v>
      </c>
      <c r="L168" s="76"/>
      <c r="M168" s="76"/>
      <c r="N168" s="77"/>
      <c r="O168" s="77"/>
      <c r="P168" s="104"/>
      <c r="Q168" s="78"/>
      <c r="R168" s="79"/>
      <c r="S168" s="77"/>
      <c r="T168" s="80" t="s">
        <v>14</v>
      </c>
      <c r="U168" s="42"/>
    </row>
    <row r="169" spans="2:21" ht="34.25" customHeight="1" x14ac:dyDescent="0.35">
      <c r="B169" s="68">
        <v>163</v>
      </c>
      <c r="C169" s="88" t="s">
        <v>79</v>
      </c>
      <c r="D169" s="70">
        <v>10</v>
      </c>
      <c r="E169" s="89" t="s">
        <v>9</v>
      </c>
      <c r="F169" s="88" t="s">
        <v>80</v>
      </c>
      <c r="G169" s="73">
        <f t="shared" si="5"/>
        <v>300</v>
      </c>
      <c r="H169" s="73">
        <v>30</v>
      </c>
      <c r="I169" s="3"/>
      <c r="J169" s="74">
        <f t="shared" si="10"/>
        <v>0</v>
      </c>
      <c r="K169" s="75" t="str">
        <f t="shared" si="11"/>
        <v xml:space="preserve"> </v>
      </c>
      <c r="L169" s="76"/>
      <c r="M169" s="76"/>
      <c r="N169" s="77"/>
      <c r="O169" s="77"/>
      <c r="P169" s="104"/>
      <c r="Q169" s="78"/>
      <c r="R169" s="79"/>
      <c r="S169" s="77"/>
      <c r="T169" s="80" t="s">
        <v>14</v>
      </c>
      <c r="U169" s="42"/>
    </row>
    <row r="170" spans="2:21" ht="20.399999999999999" customHeight="1" x14ac:dyDescent="0.35">
      <c r="B170" s="68">
        <v>164</v>
      </c>
      <c r="C170" s="88" t="s">
        <v>83</v>
      </c>
      <c r="D170" s="70">
        <v>6</v>
      </c>
      <c r="E170" s="89" t="s">
        <v>9</v>
      </c>
      <c r="F170" s="88" t="s">
        <v>84</v>
      </c>
      <c r="G170" s="73">
        <f t="shared" si="5"/>
        <v>84</v>
      </c>
      <c r="H170" s="73">
        <v>14</v>
      </c>
      <c r="I170" s="3"/>
      <c r="J170" s="74">
        <f t="shared" si="10"/>
        <v>0</v>
      </c>
      <c r="K170" s="75" t="str">
        <f t="shared" si="11"/>
        <v xml:space="preserve"> </v>
      </c>
      <c r="L170" s="76"/>
      <c r="M170" s="76"/>
      <c r="N170" s="77"/>
      <c r="O170" s="77"/>
      <c r="P170" s="104"/>
      <c r="Q170" s="78"/>
      <c r="R170" s="79"/>
      <c r="S170" s="77"/>
      <c r="T170" s="80" t="s">
        <v>15</v>
      </c>
      <c r="U170" s="42"/>
    </row>
    <row r="171" spans="2:21" ht="20.399999999999999" customHeight="1" x14ac:dyDescent="0.35">
      <c r="B171" s="68">
        <v>165</v>
      </c>
      <c r="C171" s="88" t="s">
        <v>104</v>
      </c>
      <c r="D171" s="70">
        <v>10</v>
      </c>
      <c r="E171" s="89" t="s">
        <v>9</v>
      </c>
      <c r="F171" s="88" t="s">
        <v>162</v>
      </c>
      <c r="G171" s="73">
        <f t="shared" si="5"/>
        <v>220</v>
      </c>
      <c r="H171" s="73">
        <v>22</v>
      </c>
      <c r="I171" s="3"/>
      <c r="J171" s="74">
        <f t="shared" si="10"/>
        <v>0</v>
      </c>
      <c r="K171" s="75" t="str">
        <f t="shared" si="11"/>
        <v xml:space="preserve"> </v>
      </c>
      <c r="L171" s="76"/>
      <c r="M171" s="76"/>
      <c r="N171" s="77"/>
      <c r="O171" s="77"/>
      <c r="P171" s="104"/>
      <c r="Q171" s="78"/>
      <c r="R171" s="79"/>
      <c r="S171" s="77"/>
      <c r="T171" s="80" t="s">
        <v>11</v>
      </c>
      <c r="U171" s="42"/>
    </row>
    <row r="172" spans="2:21" ht="20.399999999999999" customHeight="1" x14ac:dyDescent="0.35">
      <c r="B172" s="68">
        <v>166</v>
      </c>
      <c r="C172" s="88" t="s">
        <v>54</v>
      </c>
      <c r="D172" s="70">
        <v>5</v>
      </c>
      <c r="E172" s="89" t="s">
        <v>9</v>
      </c>
      <c r="F172" s="88" t="s">
        <v>163</v>
      </c>
      <c r="G172" s="73">
        <f t="shared" si="5"/>
        <v>100</v>
      </c>
      <c r="H172" s="73">
        <v>20</v>
      </c>
      <c r="I172" s="3"/>
      <c r="J172" s="74">
        <f t="shared" si="10"/>
        <v>0</v>
      </c>
      <c r="K172" s="75" t="str">
        <f t="shared" si="11"/>
        <v xml:space="preserve"> </v>
      </c>
      <c r="L172" s="76"/>
      <c r="M172" s="76"/>
      <c r="N172" s="77"/>
      <c r="O172" s="77"/>
      <c r="P172" s="104"/>
      <c r="Q172" s="78"/>
      <c r="R172" s="79"/>
      <c r="S172" s="77"/>
      <c r="T172" s="80" t="s">
        <v>11</v>
      </c>
      <c r="U172" s="42"/>
    </row>
    <row r="173" spans="2:21" ht="20.399999999999999" customHeight="1" x14ac:dyDescent="0.35">
      <c r="B173" s="68">
        <v>167</v>
      </c>
      <c r="C173" s="88" t="s">
        <v>54</v>
      </c>
      <c r="D173" s="70">
        <v>5</v>
      </c>
      <c r="E173" s="89" t="s">
        <v>9</v>
      </c>
      <c r="F173" s="88" t="s">
        <v>164</v>
      </c>
      <c r="G173" s="73">
        <f t="shared" si="5"/>
        <v>100</v>
      </c>
      <c r="H173" s="73">
        <v>20</v>
      </c>
      <c r="I173" s="3"/>
      <c r="J173" s="74">
        <f t="shared" si="10"/>
        <v>0</v>
      </c>
      <c r="K173" s="75" t="str">
        <f t="shared" si="11"/>
        <v xml:space="preserve"> </v>
      </c>
      <c r="L173" s="76"/>
      <c r="M173" s="76"/>
      <c r="N173" s="77"/>
      <c r="O173" s="77"/>
      <c r="P173" s="104"/>
      <c r="Q173" s="78"/>
      <c r="R173" s="79"/>
      <c r="S173" s="77"/>
      <c r="T173" s="80" t="s">
        <v>11</v>
      </c>
      <c r="U173" s="42"/>
    </row>
    <row r="174" spans="2:21" ht="20.399999999999999" customHeight="1" x14ac:dyDescent="0.35">
      <c r="B174" s="68">
        <v>168</v>
      </c>
      <c r="C174" s="88" t="s">
        <v>165</v>
      </c>
      <c r="D174" s="70">
        <v>1</v>
      </c>
      <c r="E174" s="89" t="s">
        <v>9</v>
      </c>
      <c r="F174" s="88" t="s">
        <v>166</v>
      </c>
      <c r="G174" s="73">
        <f t="shared" si="5"/>
        <v>78</v>
      </c>
      <c r="H174" s="73">
        <v>78</v>
      </c>
      <c r="I174" s="3"/>
      <c r="J174" s="74">
        <f t="shared" si="10"/>
        <v>0</v>
      </c>
      <c r="K174" s="75" t="str">
        <f t="shared" si="11"/>
        <v xml:space="preserve"> </v>
      </c>
      <c r="L174" s="76"/>
      <c r="M174" s="76"/>
      <c r="N174" s="77"/>
      <c r="O174" s="77"/>
      <c r="P174" s="104"/>
      <c r="Q174" s="78"/>
      <c r="R174" s="79"/>
      <c r="S174" s="77"/>
      <c r="T174" s="80" t="s">
        <v>36</v>
      </c>
      <c r="U174" s="42"/>
    </row>
    <row r="175" spans="2:21" ht="20.399999999999999" customHeight="1" x14ac:dyDescent="0.35">
      <c r="B175" s="68">
        <v>169</v>
      </c>
      <c r="C175" s="88" t="s">
        <v>167</v>
      </c>
      <c r="D175" s="70">
        <v>1</v>
      </c>
      <c r="E175" s="89" t="s">
        <v>9</v>
      </c>
      <c r="F175" s="88" t="s">
        <v>168</v>
      </c>
      <c r="G175" s="73">
        <f t="shared" si="5"/>
        <v>190</v>
      </c>
      <c r="H175" s="73">
        <v>190</v>
      </c>
      <c r="I175" s="3"/>
      <c r="J175" s="74">
        <f t="shared" si="10"/>
        <v>0</v>
      </c>
      <c r="K175" s="75" t="str">
        <f t="shared" si="11"/>
        <v xml:space="preserve"> </v>
      </c>
      <c r="L175" s="76"/>
      <c r="M175" s="76"/>
      <c r="N175" s="77"/>
      <c r="O175" s="77"/>
      <c r="P175" s="104"/>
      <c r="Q175" s="78"/>
      <c r="R175" s="79"/>
      <c r="S175" s="77"/>
      <c r="T175" s="80" t="s">
        <v>16</v>
      </c>
      <c r="U175" s="42"/>
    </row>
    <row r="176" spans="2:21" ht="30.65" customHeight="1" x14ac:dyDescent="0.35">
      <c r="B176" s="68">
        <v>170</v>
      </c>
      <c r="C176" s="88" t="s">
        <v>85</v>
      </c>
      <c r="D176" s="70">
        <v>10</v>
      </c>
      <c r="E176" s="89" t="s">
        <v>9</v>
      </c>
      <c r="F176" s="88" t="s">
        <v>86</v>
      </c>
      <c r="G176" s="73">
        <f t="shared" si="5"/>
        <v>720</v>
      </c>
      <c r="H176" s="73">
        <v>72</v>
      </c>
      <c r="I176" s="3"/>
      <c r="J176" s="74">
        <f t="shared" si="10"/>
        <v>0</v>
      </c>
      <c r="K176" s="75" t="str">
        <f t="shared" si="11"/>
        <v xml:space="preserve"> </v>
      </c>
      <c r="L176" s="76"/>
      <c r="M176" s="76"/>
      <c r="N176" s="77"/>
      <c r="O176" s="77"/>
      <c r="P176" s="104"/>
      <c r="Q176" s="78"/>
      <c r="R176" s="79"/>
      <c r="S176" s="77"/>
      <c r="T176" s="80" t="s">
        <v>11</v>
      </c>
      <c r="U176" s="42"/>
    </row>
    <row r="177" spans="2:21" ht="40.75" customHeight="1" x14ac:dyDescent="0.35">
      <c r="B177" s="68">
        <v>171</v>
      </c>
      <c r="C177" s="88" t="s">
        <v>85</v>
      </c>
      <c r="D177" s="70">
        <v>10</v>
      </c>
      <c r="E177" s="89" t="s">
        <v>9</v>
      </c>
      <c r="F177" s="88" t="s">
        <v>87</v>
      </c>
      <c r="G177" s="73">
        <f t="shared" si="5"/>
        <v>650</v>
      </c>
      <c r="H177" s="73">
        <v>65</v>
      </c>
      <c r="I177" s="3"/>
      <c r="J177" s="74">
        <f t="shared" si="10"/>
        <v>0</v>
      </c>
      <c r="K177" s="75" t="str">
        <f t="shared" si="11"/>
        <v xml:space="preserve"> </v>
      </c>
      <c r="L177" s="76"/>
      <c r="M177" s="76"/>
      <c r="N177" s="77"/>
      <c r="O177" s="77"/>
      <c r="P177" s="104"/>
      <c r="Q177" s="78"/>
      <c r="R177" s="79"/>
      <c r="S177" s="77"/>
      <c r="T177" s="80" t="s">
        <v>11</v>
      </c>
      <c r="U177" s="42"/>
    </row>
    <row r="178" spans="2:21" ht="63.65" customHeight="1" x14ac:dyDescent="0.35">
      <c r="B178" s="68">
        <v>172</v>
      </c>
      <c r="C178" s="88" t="s">
        <v>88</v>
      </c>
      <c r="D178" s="70">
        <v>10</v>
      </c>
      <c r="E178" s="89" t="s">
        <v>9</v>
      </c>
      <c r="F178" s="88" t="s">
        <v>169</v>
      </c>
      <c r="G178" s="73">
        <f t="shared" si="5"/>
        <v>700</v>
      </c>
      <c r="H178" s="73">
        <v>70</v>
      </c>
      <c r="I178" s="3"/>
      <c r="J178" s="74">
        <f t="shared" si="10"/>
        <v>0</v>
      </c>
      <c r="K178" s="75" t="str">
        <f t="shared" si="11"/>
        <v xml:space="preserve"> </v>
      </c>
      <c r="L178" s="76"/>
      <c r="M178" s="76"/>
      <c r="N178" s="77"/>
      <c r="O178" s="77"/>
      <c r="P178" s="104"/>
      <c r="Q178" s="78"/>
      <c r="R178" s="79"/>
      <c r="S178" s="77"/>
      <c r="T178" s="80" t="s">
        <v>11</v>
      </c>
      <c r="U178" s="42"/>
    </row>
    <row r="179" spans="2:21" ht="20.399999999999999" customHeight="1" x14ac:dyDescent="0.35">
      <c r="B179" s="68">
        <v>173</v>
      </c>
      <c r="C179" s="88" t="s">
        <v>17</v>
      </c>
      <c r="D179" s="70">
        <v>4</v>
      </c>
      <c r="E179" s="89" t="s">
        <v>9</v>
      </c>
      <c r="F179" s="88" t="s">
        <v>69</v>
      </c>
      <c r="G179" s="73">
        <f t="shared" si="5"/>
        <v>128</v>
      </c>
      <c r="H179" s="73">
        <v>32</v>
      </c>
      <c r="I179" s="3"/>
      <c r="J179" s="74">
        <f t="shared" si="10"/>
        <v>0</v>
      </c>
      <c r="K179" s="75" t="str">
        <f t="shared" si="11"/>
        <v xml:space="preserve"> </v>
      </c>
      <c r="L179" s="76"/>
      <c r="M179" s="76"/>
      <c r="N179" s="77"/>
      <c r="O179" s="77"/>
      <c r="P179" s="104"/>
      <c r="Q179" s="78"/>
      <c r="R179" s="79"/>
      <c r="S179" s="77"/>
      <c r="T179" s="80" t="s">
        <v>11</v>
      </c>
      <c r="U179" s="42"/>
    </row>
    <row r="180" spans="2:21" ht="20.399999999999999" customHeight="1" x14ac:dyDescent="0.35">
      <c r="B180" s="68">
        <v>174</v>
      </c>
      <c r="C180" s="88" t="s">
        <v>90</v>
      </c>
      <c r="D180" s="70">
        <v>20</v>
      </c>
      <c r="E180" s="89" t="s">
        <v>65</v>
      </c>
      <c r="F180" s="88" t="s">
        <v>91</v>
      </c>
      <c r="G180" s="73">
        <f t="shared" si="5"/>
        <v>200</v>
      </c>
      <c r="H180" s="73">
        <v>10</v>
      </c>
      <c r="I180" s="3"/>
      <c r="J180" s="74">
        <f t="shared" si="10"/>
        <v>0</v>
      </c>
      <c r="K180" s="75" t="str">
        <f t="shared" si="11"/>
        <v xml:space="preserve"> </v>
      </c>
      <c r="L180" s="76"/>
      <c r="M180" s="76"/>
      <c r="N180" s="77"/>
      <c r="O180" s="77"/>
      <c r="P180" s="104"/>
      <c r="Q180" s="78"/>
      <c r="R180" s="79"/>
      <c r="S180" s="77"/>
      <c r="T180" s="80" t="s">
        <v>18</v>
      </c>
      <c r="U180" s="42"/>
    </row>
    <row r="181" spans="2:21" ht="20.399999999999999" customHeight="1" x14ac:dyDescent="0.35">
      <c r="B181" s="68">
        <v>175</v>
      </c>
      <c r="C181" s="88" t="s">
        <v>66</v>
      </c>
      <c r="D181" s="70">
        <v>20</v>
      </c>
      <c r="E181" s="89" t="s">
        <v>65</v>
      </c>
      <c r="F181" s="88" t="s">
        <v>67</v>
      </c>
      <c r="G181" s="73">
        <f t="shared" si="5"/>
        <v>200</v>
      </c>
      <c r="H181" s="73">
        <v>10</v>
      </c>
      <c r="I181" s="3"/>
      <c r="J181" s="74">
        <f t="shared" si="10"/>
        <v>0</v>
      </c>
      <c r="K181" s="75" t="str">
        <f t="shared" si="11"/>
        <v xml:space="preserve"> </v>
      </c>
      <c r="L181" s="76"/>
      <c r="M181" s="76"/>
      <c r="N181" s="77"/>
      <c r="O181" s="77"/>
      <c r="P181" s="104"/>
      <c r="Q181" s="78"/>
      <c r="R181" s="79"/>
      <c r="S181" s="77"/>
      <c r="T181" s="80" t="s">
        <v>18</v>
      </c>
      <c r="U181" s="42"/>
    </row>
    <row r="182" spans="2:21" ht="20.399999999999999" customHeight="1" x14ac:dyDescent="0.35">
      <c r="B182" s="68">
        <v>176</v>
      </c>
      <c r="C182" s="88" t="s">
        <v>59</v>
      </c>
      <c r="D182" s="70">
        <v>40</v>
      </c>
      <c r="E182" s="89" t="s">
        <v>58</v>
      </c>
      <c r="F182" s="88" t="s">
        <v>92</v>
      </c>
      <c r="G182" s="73">
        <f t="shared" si="5"/>
        <v>1000</v>
      </c>
      <c r="H182" s="73">
        <v>25</v>
      </c>
      <c r="I182" s="3"/>
      <c r="J182" s="74">
        <f t="shared" si="10"/>
        <v>0</v>
      </c>
      <c r="K182" s="75" t="str">
        <f t="shared" si="11"/>
        <v xml:space="preserve"> </v>
      </c>
      <c r="L182" s="76"/>
      <c r="M182" s="76"/>
      <c r="N182" s="77"/>
      <c r="O182" s="77"/>
      <c r="P182" s="104"/>
      <c r="Q182" s="78"/>
      <c r="R182" s="79"/>
      <c r="S182" s="77"/>
      <c r="T182" s="80" t="s">
        <v>19</v>
      </c>
      <c r="U182" s="42"/>
    </row>
    <row r="183" spans="2:21" ht="45.65" customHeight="1" x14ac:dyDescent="0.35">
      <c r="B183" s="68">
        <v>177</v>
      </c>
      <c r="C183" s="88" t="s">
        <v>70</v>
      </c>
      <c r="D183" s="70">
        <v>10</v>
      </c>
      <c r="E183" s="89" t="s">
        <v>58</v>
      </c>
      <c r="F183" s="88" t="s">
        <v>170</v>
      </c>
      <c r="G183" s="73">
        <f t="shared" si="5"/>
        <v>185</v>
      </c>
      <c r="H183" s="73">
        <v>18.5</v>
      </c>
      <c r="I183" s="3"/>
      <c r="J183" s="74">
        <f t="shared" si="10"/>
        <v>0</v>
      </c>
      <c r="K183" s="75" t="str">
        <f t="shared" si="11"/>
        <v xml:space="preserve"> </v>
      </c>
      <c r="L183" s="76"/>
      <c r="M183" s="76"/>
      <c r="N183" s="77"/>
      <c r="O183" s="77"/>
      <c r="P183" s="104"/>
      <c r="Q183" s="78"/>
      <c r="R183" s="79"/>
      <c r="S183" s="77"/>
      <c r="T183" s="80" t="s">
        <v>19</v>
      </c>
      <c r="U183" s="42"/>
    </row>
    <row r="184" spans="2:21" ht="20.399999999999999" customHeight="1" x14ac:dyDescent="0.35">
      <c r="B184" s="68">
        <v>178</v>
      </c>
      <c r="C184" s="88" t="s">
        <v>60</v>
      </c>
      <c r="D184" s="70">
        <v>20</v>
      </c>
      <c r="E184" s="89" t="s">
        <v>58</v>
      </c>
      <c r="F184" s="88" t="s">
        <v>93</v>
      </c>
      <c r="G184" s="73">
        <f t="shared" si="5"/>
        <v>1180</v>
      </c>
      <c r="H184" s="73">
        <v>59</v>
      </c>
      <c r="I184" s="3"/>
      <c r="J184" s="74">
        <f t="shared" si="10"/>
        <v>0</v>
      </c>
      <c r="K184" s="75" t="str">
        <f t="shared" si="11"/>
        <v xml:space="preserve"> </v>
      </c>
      <c r="L184" s="76"/>
      <c r="M184" s="76"/>
      <c r="N184" s="77"/>
      <c r="O184" s="77"/>
      <c r="P184" s="104"/>
      <c r="Q184" s="78"/>
      <c r="R184" s="79"/>
      <c r="S184" s="77"/>
      <c r="T184" s="80" t="s">
        <v>19</v>
      </c>
      <c r="U184" s="42"/>
    </row>
    <row r="185" spans="2:21" ht="20.399999999999999" customHeight="1" x14ac:dyDescent="0.35">
      <c r="B185" s="68">
        <v>179</v>
      </c>
      <c r="C185" s="88" t="s">
        <v>171</v>
      </c>
      <c r="D185" s="70">
        <v>4</v>
      </c>
      <c r="E185" s="89" t="s">
        <v>9</v>
      </c>
      <c r="F185" s="88" t="s">
        <v>172</v>
      </c>
      <c r="G185" s="73">
        <f t="shared" si="5"/>
        <v>140</v>
      </c>
      <c r="H185" s="73">
        <v>35</v>
      </c>
      <c r="I185" s="3"/>
      <c r="J185" s="74">
        <f t="shared" si="10"/>
        <v>0</v>
      </c>
      <c r="K185" s="75" t="str">
        <f t="shared" si="11"/>
        <v xml:space="preserve"> </v>
      </c>
      <c r="L185" s="76"/>
      <c r="M185" s="76"/>
      <c r="N185" s="77"/>
      <c r="O185" s="77"/>
      <c r="P185" s="104"/>
      <c r="Q185" s="78"/>
      <c r="R185" s="79"/>
      <c r="S185" s="77"/>
      <c r="T185" s="80" t="s">
        <v>22</v>
      </c>
      <c r="U185" s="42"/>
    </row>
    <row r="186" spans="2:21" ht="20.399999999999999" customHeight="1" x14ac:dyDescent="0.35">
      <c r="B186" s="68">
        <v>180</v>
      </c>
      <c r="C186" s="88" t="s">
        <v>98</v>
      </c>
      <c r="D186" s="70">
        <v>4</v>
      </c>
      <c r="E186" s="89" t="s">
        <v>9</v>
      </c>
      <c r="F186" s="88" t="s">
        <v>99</v>
      </c>
      <c r="G186" s="73">
        <f t="shared" si="5"/>
        <v>644</v>
      </c>
      <c r="H186" s="73">
        <v>161</v>
      </c>
      <c r="I186" s="3"/>
      <c r="J186" s="74">
        <f t="shared" si="10"/>
        <v>0</v>
      </c>
      <c r="K186" s="75" t="str">
        <f t="shared" si="11"/>
        <v xml:space="preserve"> </v>
      </c>
      <c r="L186" s="76"/>
      <c r="M186" s="76"/>
      <c r="N186" s="77"/>
      <c r="O186" s="77"/>
      <c r="P186" s="104"/>
      <c r="Q186" s="78"/>
      <c r="R186" s="79"/>
      <c r="S186" s="77"/>
      <c r="T186" s="80" t="s">
        <v>23</v>
      </c>
      <c r="U186" s="42"/>
    </row>
    <row r="187" spans="2:21" ht="39" customHeight="1" x14ac:dyDescent="0.35">
      <c r="B187" s="68">
        <v>181</v>
      </c>
      <c r="C187" s="88" t="s">
        <v>173</v>
      </c>
      <c r="D187" s="70">
        <v>4</v>
      </c>
      <c r="E187" s="89" t="s">
        <v>9</v>
      </c>
      <c r="F187" s="88" t="s">
        <v>174</v>
      </c>
      <c r="G187" s="73">
        <f t="shared" si="5"/>
        <v>172</v>
      </c>
      <c r="H187" s="73">
        <v>43</v>
      </c>
      <c r="I187" s="3"/>
      <c r="J187" s="74">
        <f t="shared" si="10"/>
        <v>0</v>
      </c>
      <c r="K187" s="75" t="str">
        <f t="shared" si="11"/>
        <v xml:space="preserve"> </v>
      </c>
      <c r="L187" s="76"/>
      <c r="M187" s="76"/>
      <c r="N187" s="77"/>
      <c r="O187" s="77"/>
      <c r="P187" s="104"/>
      <c r="Q187" s="78"/>
      <c r="R187" s="79"/>
      <c r="S187" s="77"/>
      <c r="T187" s="80" t="s">
        <v>11</v>
      </c>
      <c r="U187" s="42"/>
    </row>
    <row r="188" spans="2:21" ht="20.399999999999999" customHeight="1" x14ac:dyDescent="0.35">
      <c r="B188" s="68">
        <v>182</v>
      </c>
      <c r="C188" s="88" t="s">
        <v>24</v>
      </c>
      <c r="D188" s="70">
        <v>20</v>
      </c>
      <c r="E188" s="89" t="s">
        <v>9</v>
      </c>
      <c r="F188" s="88" t="s">
        <v>72</v>
      </c>
      <c r="G188" s="73">
        <f t="shared" si="5"/>
        <v>300</v>
      </c>
      <c r="H188" s="73">
        <v>15</v>
      </c>
      <c r="I188" s="3"/>
      <c r="J188" s="74">
        <f t="shared" si="10"/>
        <v>0</v>
      </c>
      <c r="K188" s="75" t="str">
        <f t="shared" si="11"/>
        <v xml:space="preserve"> </v>
      </c>
      <c r="L188" s="76"/>
      <c r="M188" s="76"/>
      <c r="N188" s="77"/>
      <c r="O188" s="77"/>
      <c r="P188" s="104"/>
      <c r="Q188" s="78"/>
      <c r="R188" s="79"/>
      <c r="S188" s="77"/>
      <c r="T188" s="80" t="s">
        <v>25</v>
      </c>
      <c r="U188" s="42"/>
    </row>
    <row r="189" spans="2:21" ht="20.399999999999999" customHeight="1" x14ac:dyDescent="0.35">
      <c r="B189" s="68">
        <v>183</v>
      </c>
      <c r="C189" s="88" t="s">
        <v>24</v>
      </c>
      <c r="D189" s="70">
        <v>20</v>
      </c>
      <c r="E189" s="89" t="s">
        <v>9</v>
      </c>
      <c r="F189" s="88" t="s">
        <v>96</v>
      </c>
      <c r="G189" s="73">
        <f t="shared" si="5"/>
        <v>296</v>
      </c>
      <c r="H189" s="73">
        <v>14.8</v>
      </c>
      <c r="I189" s="3"/>
      <c r="J189" s="74">
        <f t="shared" si="10"/>
        <v>0</v>
      </c>
      <c r="K189" s="75" t="str">
        <f t="shared" si="11"/>
        <v xml:space="preserve"> </v>
      </c>
      <c r="L189" s="76"/>
      <c r="M189" s="76"/>
      <c r="N189" s="77"/>
      <c r="O189" s="77"/>
      <c r="P189" s="104"/>
      <c r="Q189" s="78"/>
      <c r="R189" s="79"/>
      <c r="S189" s="77"/>
      <c r="T189" s="80" t="s">
        <v>25</v>
      </c>
      <c r="U189" s="42"/>
    </row>
    <row r="190" spans="2:21" ht="20.399999999999999" customHeight="1" x14ac:dyDescent="0.35">
      <c r="B190" s="68">
        <v>184</v>
      </c>
      <c r="C190" s="88" t="s">
        <v>24</v>
      </c>
      <c r="D190" s="70">
        <v>10</v>
      </c>
      <c r="E190" s="89" t="s">
        <v>9</v>
      </c>
      <c r="F190" s="88" t="s">
        <v>175</v>
      </c>
      <c r="G190" s="73">
        <f t="shared" si="5"/>
        <v>120</v>
      </c>
      <c r="H190" s="73">
        <v>12</v>
      </c>
      <c r="I190" s="3"/>
      <c r="J190" s="74">
        <f t="shared" si="10"/>
        <v>0</v>
      </c>
      <c r="K190" s="75" t="str">
        <f t="shared" si="11"/>
        <v xml:space="preserve"> </v>
      </c>
      <c r="L190" s="76"/>
      <c r="M190" s="76"/>
      <c r="N190" s="77"/>
      <c r="O190" s="77"/>
      <c r="P190" s="104"/>
      <c r="Q190" s="78"/>
      <c r="R190" s="79"/>
      <c r="S190" s="77"/>
      <c r="T190" s="80" t="s">
        <v>25</v>
      </c>
      <c r="U190" s="42"/>
    </row>
    <row r="191" spans="2:21" ht="20.399999999999999" customHeight="1" x14ac:dyDescent="0.35">
      <c r="B191" s="68">
        <v>185</v>
      </c>
      <c r="C191" s="88" t="s">
        <v>26</v>
      </c>
      <c r="D191" s="70">
        <v>10</v>
      </c>
      <c r="E191" s="89" t="s">
        <v>9</v>
      </c>
      <c r="F191" s="88" t="s">
        <v>28</v>
      </c>
      <c r="G191" s="73">
        <f t="shared" si="5"/>
        <v>140</v>
      </c>
      <c r="H191" s="73">
        <v>14</v>
      </c>
      <c r="I191" s="3"/>
      <c r="J191" s="74">
        <f t="shared" si="10"/>
        <v>0</v>
      </c>
      <c r="K191" s="75" t="str">
        <f t="shared" si="11"/>
        <v xml:space="preserve"> </v>
      </c>
      <c r="L191" s="76"/>
      <c r="M191" s="76"/>
      <c r="N191" s="77"/>
      <c r="O191" s="77"/>
      <c r="P191" s="104"/>
      <c r="Q191" s="78"/>
      <c r="R191" s="79"/>
      <c r="S191" s="77"/>
      <c r="T191" s="80" t="s">
        <v>27</v>
      </c>
      <c r="U191" s="42"/>
    </row>
    <row r="192" spans="2:21" ht="20.399999999999999" customHeight="1" thickBot="1" x14ac:dyDescent="0.4">
      <c r="B192" s="90">
        <v>186</v>
      </c>
      <c r="C192" s="91" t="s">
        <v>176</v>
      </c>
      <c r="D192" s="92">
        <v>2</v>
      </c>
      <c r="E192" s="93" t="s">
        <v>9</v>
      </c>
      <c r="F192" s="91" t="s">
        <v>177</v>
      </c>
      <c r="G192" s="94">
        <f t="shared" si="5"/>
        <v>178</v>
      </c>
      <c r="H192" s="94">
        <v>89</v>
      </c>
      <c r="I192" s="4"/>
      <c r="J192" s="95">
        <f t="shared" si="10"/>
        <v>0</v>
      </c>
      <c r="K192" s="96" t="str">
        <f t="shared" si="11"/>
        <v xml:space="preserve"> </v>
      </c>
      <c r="L192" s="97"/>
      <c r="M192" s="97"/>
      <c r="N192" s="98"/>
      <c r="O192" s="98"/>
      <c r="P192" s="108"/>
      <c r="Q192" s="99"/>
      <c r="R192" s="100"/>
      <c r="S192" s="98"/>
      <c r="T192" s="101" t="s">
        <v>16</v>
      </c>
      <c r="U192" s="42"/>
    </row>
    <row r="193" spans="2:21" ht="20.399999999999999" customHeight="1" x14ac:dyDescent="0.35">
      <c r="B193" s="56">
        <v>187</v>
      </c>
      <c r="C193" s="102" t="s">
        <v>155</v>
      </c>
      <c r="D193" s="58">
        <v>500</v>
      </c>
      <c r="E193" s="103" t="s">
        <v>12</v>
      </c>
      <c r="F193" s="102" t="s">
        <v>178</v>
      </c>
      <c r="G193" s="61">
        <f t="shared" si="5"/>
        <v>2250</v>
      </c>
      <c r="H193" s="61">
        <v>4.5</v>
      </c>
      <c r="I193" s="2"/>
      <c r="J193" s="62">
        <f t="shared" si="10"/>
        <v>0</v>
      </c>
      <c r="K193" s="63" t="str">
        <f t="shared" si="11"/>
        <v xml:space="preserve"> </v>
      </c>
      <c r="L193" s="64" t="s">
        <v>52</v>
      </c>
      <c r="M193" s="64" t="s">
        <v>53</v>
      </c>
      <c r="N193" s="65"/>
      <c r="O193" s="65"/>
      <c r="P193" s="64" t="s">
        <v>191</v>
      </c>
      <c r="Q193" s="64" t="s">
        <v>192</v>
      </c>
      <c r="R193" s="66">
        <v>14</v>
      </c>
      <c r="S193" s="65"/>
      <c r="T193" s="67" t="s">
        <v>10</v>
      </c>
      <c r="U193" s="42"/>
    </row>
    <row r="194" spans="2:21" ht="20.399999999999999" customHeight="1" x14ac:dyDescent="0.35">
      <c r="B194" s="68">
        <v>188</v>
      </c>
      <c r="C194" s="88" t="s">
        <v>155</v>
      </c>
      <c r="D194" s="70">
        <v>800</v>
      </c>
      <c r="E194" s="89" t="s">
        <v>12</v>
      </c>
      <c r="F194" s="88" t="s">
        <v>156</v>
      </c>
      <c r="G194" s="73">
        <f t="shared" si="5"/>
        <v>4000</v>
      </c>
      <c r="H194" s="73">
        <v>5</v>
      </c>
      <c r="I194" s="3"/>
      <c r="J194" s="74">
        <f t="shared" si="10"/>
        <v>0</v>
      </c>
      <c r="K194" s="75" t="str">
        <f t="shared" si="11"/>
        <v xml:space="preserve"> </v>
      </c>
      <c r="L194" s="76"/>
      <c r="M194" s="76"/>
      <c r="N194" s="77"/>
      <c r="O194" s="77"/>
      <c r="P194" s="104"/>
      <c r="Q194" s="78"/>
      <c r="R194" s="79"/>
      <c r="S194" s="77"/>
      <c r="T194" s="80" t="s">
        <v>10</v>
      </c>
      <c r="U194" s="42"/>
    </row>
    <row r="195" spans="2:21" ht="20.399999999999999" customHeight="1" x14ac:dyDescent="0.35">
      <c r="B195" s="68">
        <v>189</v>
      </c>
      <c r="C195" s="88" t="s">
        <v>120</v>
      </c>
      <c r="D195" s="70">
        <v>2</v>
      </c>
      <c r="E195" s="89" t="s">
        <v>9</v>
      </c>
      <c r="F195" s="88" t="s">
        <v>160</v>
      </c>
      <c r="G195" s="73">
        <f t="shared" si="5"/>
        <v>400</v>
      </c>
      <c r="H195" s="73">
        <v>200</v>
      </c>
      <c r="I195" s="3"/>
      <c r="J195" s="74">
        <f t="shared" si="10"/>
        <v>0</v>
      </c>
      <c r="K195" s="75" t="str">
        <f t="shared" si="11"/>
        <v xml:space="preserve"> </v>
      </c>
      <c r="L195" s="76"/>
      <c r="M195" s="76"/>
      <c r="N195" s="77"/>
      <c r="O195" s="77"/>
      <c r="P195" s="104"/>
      <c r="Q195" s="78"/>
      <c r="R195" s="79"/>
      <c r="S195" s="77"/>
      <c r="T195" s="80" t="s">
        <v>11</v>
      </c>
      <c r="U195" s="42"/>
    </row>
    <row r="196" spans="2:21" ht="37.75" customHeight="1" x14ac:dyDescent="0.35">
      <c r="B196" s="68">
        <v>190</v>
      </c>
      <c r="C196" s="88" t="s">
        <v>120</v>
      </c>
      <c r="D196" s="70">
        <v>1</v>
      </c>
      <c r="E196" s="89" t="s">
        <v>9</v>
      </c>
      <c r="F196" s="88" t="s">
        <v>127</v>
      </c>
      <c r="G196" s="73">
        <f t="shared" si="5"/>
        <v>700</v>
      </c>
      <c r="H196" s="73">
        <v>700</v>
      </c>
      <c r="I196" s="3"/>
      <c r="J196" s="74">
        <f t="shared" si="10"/>
        <v>0</v>
      </c>
      <c r="K196" s="75" t="str">
        <f t="shared" si="11"/>
        <v xml:space="preserve"> </v>
      </c>
      <c r="L196" s="76"/>
      <c r="M196" s="76"/>
      <c r="N196" s="77"/>
      <c r="O196" s="77"/>
      <c r="P196" s="104"/>
      <c r="Q196" s="78"/>
      <c r="R196" s="79"/>
      <c r="S196" s="77"/>
      <c r="T196" s="80" t="s">
        <v>11</v>
      </c>
      <c r="U196" s="42"/>
    </row>
    <row r="197" spans="2:21" ht="20.399999999999999" customHeight="1" x14ac:dyDescent="0.35">
      <c r="B197" s="68">
        <v>191</v>
      </c>
      <c r="C197" s="88" t="s">
        <v>179</v>
      </c>
      <c r="D197" s="70">
        <v>20</v>
      </c>
      <c r="E197" s="89" t="s">
        <v>9</v>
      </c>
      <c r="F197" s="88" t="s">
        <v>180</v>
      </c>
      <c r="G197" s="73">
        <f t="shared" si="5"/>
        <v>840</v>
      </c>
      <c r="H197" s="73">
        <v>42</v>
      </c>
      <c r="I197" s="3"/>
      <c r="J197" s="74">
        <f t="shared" si="10"/>
        <v>0</v>
      </c>
      <c r="K197" s="75" t="str">
        <f t="shared" si="11"/>
        <v xml:space="preserve"> </v>
      </c>
      <c r="L197" s="76"/>
      <c r="M197" s="76"/>
      <c r="N197" s="77"/>
      <c r="O197" s="77"/>
      <c r="P197" s="104"/>
      <c r="Q197" s="78"/>
      <c r="R197" s="79"/>
      <c r="S197" s="77"/>
      <c r="T197" s="80" t="s">
        <v>11</v>
      </c>
      <c r="U197" s="42"/>
    </row>
    <row r="198" spans="2:21" ht="44.4" customHeight="1" x14ac:dyDescent="0.35">
      <c r="B198" s="68">
        <v>192</v>
      </c>
      <c r="C198" s="88" t="s">
        <v>55</v>
      </c>
      <c r="D198" s="70">
        <v>15</v>
      </c>
      <c r="E198" s="89" t="s">
        <v>9</v>
      </c>
      <c r="F198" s="88" t="s">
        <v>181</v>
      </c>
      <c r="G198" s="73">
        <f t="shared" si="5"/>
        <v>525</v>
      </c>
      <c r="H198" s="73">
        <v>35</v>
      </c>
      <c r="I198" s="3"/>
      <c r="J198" s="74">
        <f t="shared" si="10"/>
        <v>0</v>
      </c>
      <c r="K198" s="75" t="str">
        <f t="shared" si="11"/>
        <v xml:space="preserve"> </v>
      </c>
      <c r="L198" s="76"/>
      <c r="M198" s="76"/>
      <c r="N198" s="77"/>
      <c r="O198" s="77"/>
      <c r="P198" s="104"/>
      <c r="Q198" s="78"/>
      <c r="R198" s="79"/>
      <c r="S198" s="77"/>
      <c r="T198" s="80" t="s">
        <v>11</v>
      </c>
      <c r="U198" s="42"/>
    </row>
    <row r="199" spans="2:21" ht="28.75" customHeight="1" x14ac:dyDescent="0.35">
      <c r="B199" s="68">
        <v>193</v>
      </c>
      <c r="C199" s="88" t="s">
        <v>76</v>
      </c>
      <c r="D199" s="70">
        <v>15</v>
      </c>
      <c r="E199" s="89" t="s">
        <v>9</v>
      </c>
      <c r="F199" s="88" t="s">
        <v>182</v>
      </c>
      <c r="G199" s="73">
        <f t="shared" si="5"/>
        <v>1230</v>
      </c>
      <c r="H199" s="73">
        <v>82</v>
      </c>
      <c r="I199" s="3"/>
      <c r="J199" s="74">
        <f t="shared" si="10"/>
        <v>0</v>
      </c>
      <c r="K199" s="75" t="str">
        <f t="shared" si="11"/>
        <v xml:space="preserve"> </v>
      </c>
      <c r="L199" s="76"/>
      <c r="M199" s="76"/>
      <c r="N199" s="77"/>
      <c r="O199" s="77"/>
      <c r="P199" s="104"/>
      <c r="Q199" s="78"/>
      <c r="R199" s="79"/>
      <c r="S199" s="77"/>
      <c r="T199" s="80" t="s">
        <v>14</v>
      </c>
      <c r="U199" s="42"/>
    </row>
    <row r="200" spans="2:21" ht="39.65" customHeight="1" x14ac:dyDescent="0.35">
      <c r="B200" s="68">
        <v>194</v>
      </c>
      <c r="C200" s="88" t="s">
        <v>103</v>
      </c>
      <c r="D200" s="70">
        <v>15</v>
      </c>
      <c r="E200" s="89" t="s">
        <v>9</v>
      </c>
      <c r="F200" s="88" t="s">
        <v>161</v>
      </c>
      <c r="G200" s="73">
        <f t="shared" si="5"/>
        <v>375</v>
      </c>
      <c r="H200" s="73">
        <v>25</v>
      </c>
      <c r="I200" s="3"/>
      <c r="J200" s="74">
        <f t="shared" si="10"/>
        <v>0</v>
      </c>
      <c r="K200" s="75" t="str">
        <f t="shared" si="11"/>
        <v xml:space="preserve"> </v>
      </c>
      <c r="L200" s="76"/>
      <c r="M200" s="76"/>
      <c r="N200" s="77"/>
      <c r="O200" s="77"/>
      <c r="P200" s="104"/>
      <c r="Q200" s="78"/>
      <c r="R200" s="79"/>
      <c r="S200" s="77"/>
      <c r="T200" s="80" t="s">
        <v>14</v>
      </c>
      <c r="U200" s="42"/>
    </row>
    <row r="201" spans="2:21" ht="20.399999999999999" customHeight="1" x14ac:dyDescent="0.35">
      <c r="B201" s="68">
        <v>195</v>
      </c>
      <c r="C201" s="88" t="s">
        <v>77</v>
      </c>
      <c r="D201" s="70">
        <v>10</v>
      </c>
      <c r="E201" s="89" t="s">
        <v>9</v>
      </c>
      <c r="F201" s="88" t="s">
        <v>78</v>
      </c>
      <c r="G201" s="73">
        <f t="shared" si="5"/>
        <v>560</v>
      </c>
      <c r="H201" s="73">
        <v>56</v>
      </c>
      <c r="I201" s="3"/>
      <c r="J201" s="74">
        <f t="shared" si="10"/>
        <v>0</v>
      </c>
      <c r="K201" s="75" t="str">
        <f t="shared" si="11"/>
        <v xml:space="preserve"> </v>
      </c>
      <c r="L201" s="76"/>
      <c r="M201" s="76"/>
      <c r="N201" s="77"/>
      <c r="O201" s="77"/>
      <c r="P201" s="104"/>
      <c r="Q201" s="78"/>
      <c r="R201" s="79"/>
      <c r="S201" s="77"/>
      <c r="T201" s="80" t="s">
        <v>14</v>
      </c>
      <c r="U201" s="42"/>
    </row>
    <row r="202" spans="2:21" ht="44.4" customHeight="1" x14ac:dyDescent="0.35">
      <c r="B202" s="68">
        <v>196</v>
      </c>
      <c r="C202" s="88" t="s">
        <v>79</v>
      </c>
      <c r="D202" s="70">
        <v>20</v>
      </c>
      <c r="E202" s="89" t="s">
        <v>9</v>
      </c>
      <c r="F202" s="88" t="s">
        <v>80</v>
      </c>
      <c r="G202" s="73">
        <f t="shared" si="5"/>
        <v>600</v>
      </c>
      <c r="H202" s="73">
        <v>30</v>
      </c>
      <c r="I202" s="3"/>
      <c r="J202" s="74">
        <f t="shared" si="10"/>
        <v>0</v>
      </c>
      <c r="K202" s="75" t="str">
        <f t="shared" si="11"/>
        <v xml:space="preserve"> </v>
      </c>
      <c r="L202" s="76"/>
      <c r="M202" s="76"/>
      <c r="N202" s="77"/>
      <c r="O202" s="77"/>
      <c r="P202" s="104"/>
      <c r="Q202" s="78"/>
      <c r="R202" s="79"/>
      <c r="S202" s="77"/>
      <c r="T202" s="80" t="s">
        <v>14</v>
      </c>
      <c r="U202" s="42"/>
    </row>
    <row r="203" spans="2:21" ht="41.4" customHeight="1" x14ac:dyDescent="0.35">
      <c r="B203" s="68">
        <v>197</v>
      </c>
      <c r="C203" s="88" t="s">
        <v>81</v>
      </c>
      <c r="D203" s="70">
        <v>20</v>
      </c>
      <c r="E203" s="89" t="s">
        <v>7</v>
      </c>
      <c r="F203" s="88" t="s">
        <v>183</v>
      </c>
      <c r="G203" s="73">
        <f t="shared" si="5"/>
        <v>660</v>
      </c>
      <c r="H203" s="73">
        <v>33</v>
      </c>
      <c r="I203" s="3"/>
      <c r="J203" s="74">
        <f t="shared" si="10"/>
        <v>0</v>
      </c>
      <c r="K203" s="75" t="str">
        <f t="shared" si="11"/>
        <v xml:space="preserve"> </v>
      </c>
      <c r="L203" s="76"/>
      <c r="M203" s="76"/>
      <c r="N203" s="77"/>
      <c r="O203" s="77"/>
      <c r="P203" s="104"/>
      <c r="Q203" s="78"/>
      <c r="R203" s="79"/>
      <c r="S203" s="77"/>
      <c r="T203" s="80" t="s">
        <v>14</v>
      </c>
      <c r="U203" s="42"/>
    </row>
    <row r="204" spans="2:21" ht="20.399999999999999" customHeight="1" x14ac:dyDescent="0.35">
      <c r="B204" s="68">
        <v>198</v>
      </c>
      <c r="C204" s="88" t="s">
        <v>82</v>
      </c>
      <c r="D204" s="70">
        <v>10</v>
      </c>
      <c r="E204" s="89" t="s">
        <v>9</v>
      </c>
      <c r="F204" s="88" t="s">
        <v>184</v>
      </c>
      <c r="G204" s="73">
        <f t="shared" si="5"/>
        <v>310</v>
      </c>
      <c r="H204" s="73">
        <v>31</v>
      </c>
      <c r="I204" s="3"/>
      <c r="J204" s="74">
        <f t="shared" si="10"/>
        <v>0</v>
      </c>
      <c r="K204" s="75" t="str">
        <f t="shared" si="11"/>
        <v xml:space="preserve"> </v>
      </c>
      <c r="L204" s="76"/>
      <c r="M204" s="76"/>
      <c r="N204" s="77"/>
      <c r="O204" s="77"/>
      <c r="P204" s="104"/>
      <c r="Q204" s="78"/>
      <c r="R204" s="79"/>
      <c r="S204" s="77"/>
      <c r="T204" s="80" t="s">
        <v>15</v>
      </c>
      <c r="U204" s="42"/>
    </row>
    <row r="205" spans="2:21" ht="20.399999999999999" customHeight="1" x14ac:dyDescent="0.35">
      <c r="B205" s="68">
        <v>199</v>
      </c>
      <c r="C205" s="88" t="s">
        <v>83</v>
      </c>
      <c r="D205" s="70">
        <v>10</v>
      </c>
      <c r="E205" s="89" t="s">
        <v>9</v>
      </c>
      <c r="F205" s="88" t="s">
        <v>84</v>
      </c>
      <c r="G205" s="73">
        <f t="shared" si="5"/>
        <v>140</v>
      </c>
      <c r="H205" s="73">
        <v>14</v>
      </c>
      <c r="I205" s="3"/>
      <c r="J205" s="74">
        <f t="shared" ref="J205:J217" si="12">D205*I205</f>
        <v>0</v>
      </c>
      <c r="K205" s="75" t="str">
        <f t="shared" ref="K205:K217" si="13">IF(ISNUMBER(I205), IF(I205&gt;H205,"NEVYHOVUJE","VYHOVUJE")," ")</f>
        <v xml:space="preserve"> </v>
      </c>
      <c r="L205" s="76"/>
      <c r="M205" s="76"/>
      <c r="N205" s="77"/>
      <c r="O205" s="77"/>
      <c r="P205" s="104"/>
      <c r="Q205" s="78"/>
      <c r="R205" s="79"/>
      <c r="S205" s="77"/>
      <c r="T205" s="80" t="s">
        <v>15</v>
      </c>
      <c r="U205" s="42"/>
    </row>
    <row r="206" spans="2:21" ht="20.399999999999999" customHeight="1" x14ac:dyDescent="0.35">
      <c r="B206" s="68">
        <v>200</v>
      </c>
      <c r="C206" s="88" t="s">
        <v>104</v>
      </c>
      <c r="D206" s="70">
        <v>10</v>
      </c>
      <c r="E206" s="89" t="s">
        <v>9</v>
      </c>
      <c r="F206" s="88" t="s">
        <v>162</v>
      </c>
      <c r="G206" s="73">
        <f t="shared" si="5"/>
        <v>220</v>
      </c>
      <c r="H206" s="73">
        <v>22</v>
      </c>
      <c r="I206" s="3"/>
      <c r="J206" s="74">
        <f t="shared" si="12"/>
        <v>0</v>
      </c>
      <c r="K206" s="75" t="str">
        <f t="shared" si="13"/>
        <v xml:space="preserve"> </v>
      </c>
      <c r="L206" s="76"/>
      <c r="M206" s="76"/>
      <c r="N206" s="77"/>
      <c r="O206" s="77"/>
      <c r="P206" s="104"/>
      <c r="Q206" s="78"/>
      <c r="R206" s="79"/>
      <c r="S206" s="77"/>
      <c r="T206" s="80" t="s">
        <v>11</v>
      </c>
      <c r="U206" s="42"/>
    </row>
    <row r="207" spans="2:21" ht="20.399999999999999" customHeight="1" x14ac:dyDescent="0.35">
      <c r="B207" s="68">
        <v>201</v>
      </c>
      <c r="C207" s="88" t="s">
        <v>54</v>
      </c>
      <c r="D207" s="70">
        <v>5</v>
      </c>
      <c r="E207" s="89" t="s">
        <v>9</v>
      </c>
      <c r="F207" s="88" t="s">
        <v>163</v>
      </c>
      <c r="G207" s="73">
        <f t="shared" si="5"/>
        <v>100</v>
      </c>
      <c r="H207" s="73">
        <v>20</v>
      </c>
      <c r="I207" s="3"/>
      <c r="J207" s="74">
        <f t="shared" si="12"/>
        <v>0</v>
      </c>
      <c r="K207" s="75" t="str">
        <f t="shared" si="13"/>
        <v xml:space="preserve"> </v>
      </c>
      <c r="L207" s="76"/>
      <c r="M207" s="76"/>
      <c r="N207" s="77"/>
      <c r="O207" s="77"/>
      <c r="P207" s="104"/>
      <c r="Q207" s="78"/>
      <c r="R207" s="79"/>
      <c r="S207" s="77"/>
      <c r="T207" s="80" t="s">
        <v>11</v>
      </c>
      <c r="U207" s="42"/>
    </row>
    <row r="208" spans="2:21" ht="20.399999999999999" customHeight="1" x14ac:dyDescent="0.35">
      <c r="B208" s="68">
        <v>202</v>
      </c>
      <c r="C208" s="88" t="s">
        <v>54</v>
      </c>
      <c r="D208" s="70">
        <v>5</v>
      </c>
      <c r="E208" s="89" t="s">
        <v>9</v>
      </c>
      <c r="F208" s="88" t="s">
        <v>164</v>
      </c>
      <c r="G208" s="73">
        <f t="shared" si="5"/>
        <v>100</v>
      </c>
      <c r="H208" s="73">
        <v>20</v>
      </c>
      <c r="I208" s="3"/>
      <c r="J208" s="74">
        <f t="shared" si="12"/>
        <v>0</v>
      </c>
      <c r="K208" s="75" t="str">
        <f t="shared" si="13"/>
        <v xml:space="preserve"> </v>
      </c>
      <c r="L208" s="76"/>
      <c r="M208" s="76"/>
      <c r="N208" s="77"/>
      <c r="O208" s="77"/>
      <c r="P208" s="104"/>
      <c r="Q208" s="78"/>
      <c r="R208" s="79"/>
      <c r="S208" s="77"/>
      <c r="T208" s="80" t="s">
        <v>11</v>
      </c>
      <c r="U208" s="42"/>
    </row>
    <row r="209" spans="2:21" ht="20.399999999999999" customHeight="1" x14ac:dyDescent="0.35">
      <c r="B209" s="68">
        <v>203</v>
      </c>
      <c r="C209" s="88" t="s">
        <v>90</v>
      </c>
      <c r="D209" s="70">
        <v>20</v>
      </c>
      <c r="E209" s="89" t="s">
        <v>65</v>
      </c>
      <c r="F209" s="88" t="s">
        <v>91</v>
      </c>
      <c r="G209" s="73">
        <f t="shared" si="5"/>
        <v>200</v>
      </c>
      <c r="H209" s="73">
        <v>10</v>
      </c>
      <c r="I209" s="3"/>
      <c r="J209" s="74">
        <f t="shared" si="12"/>
        <v>0</v>
      </c>
      <c r="K209" s="75" t="str">
        <f t="shared" si="13"/>
        <v xml:space="preserve"> </v>
      </c>
      <c r="L209" s="76"/>
      <c r="M209" s="76"/>
      <c r="N209" s="77"/>
      <c r="O209" s="77"/>
      <c r="P209" s="104"/>
      <c r="Q209" s="78"/>
      <c r="R209" s="79"/>
      <c r="S209" s="77"/>
      <c r="T209" s="80" t="s">
        <v>18</v>
      </c>
      <c r="U209" s="42"/>
    </row>
    <row r="210" spans="2:21" ht="20.399999999999999" customHeight="1" x14ac:dyDescent="0.35">
      <c r="B210" s="68">
        <v>204</v>
      </c>
      <c r="C210" s="88" t="s">
        <v>66</v>
      </c>
      <c r="D210" s="70">
        <v>20</v>
      </c>
      <c r="E210" s="89" t="s">
        <v>65</v>
      </c>
      <c r="F210" s="88" t="s">
        <v>67</v>
      </c>
      <c r="G210" s="73">
        <f t="shared" si="5"/>
        <v>200</v>
      </c>
      <c r="H210" s="73">
        <v>10</v>
      </c>
      <c r="I210" s="3"/>
      <c r="J210" s="74">
        <f t="shared" si="12"/>
        <v>0</v>
      </c>
      <c r="K210" s="75" t="str">
        <f t="shared" si="13"/>
        <v xml:space="preserve"> </v>
      </c>
      <c r="L210" s="76"/>
      <c r="M210" s="76"/>
      <c r="N210" s="77"/>
      <c r="O210" s="77"/>
      <c r="P210" s="104"/>
      <c r="Q210" s="78"/>
      <c r="R210" s="79"/>
      <c r="S210" s="77"/>
      <c r="T210" s="80" t="s">
        <v>18</v>
      </c>
      <c r="U210" s="42"/>
    </row>
    <row r="211" spans="2:21" ht="20.399999999999999" customHeight="1" x14ac:dyDescent="0.35">
      <c r="B211" s="68">
        <v>205</v>
      </c>
      <c r="C211" s="88" t="s">
        <v>59</v>
      </c>
      <c r="D211" s="70">
        <v>40</v>
      </c>
      <c r="E211" s="89" t="s">
        <v>58</v>
      </c>
      <c r="F211" s="88" t="s">
        <v>92</v>
      </c>
      <c r="G211" s="73">
        <f t="shared" si="5"/>
        <v>1000</v>
      </c>
      <c r="H211" s="73">
        <v>25</v>
      </c>
      <c r="I211" s="3"/>
      <c r="J211" s="74">
        <f t="shared" si="12"/>
        <v>0</v>
      </c>
      <c r="K211" s="75" t="str">
        <f t="shared" si="13"/>
        <v xml:space="preserve"> </v>
      </c>
      <c r="L211" s="76"/>
      <c r="M211" s="76"/>
      <c r="N211" s="77"/>
      <c r="O211" s="77"/>
      <c r="P211" s="104"/>
      <c r="Q211" s="78"/>
      <c r="R211" s="79"/>
      <c r="S211" s="77"/>
      <c r="T211" s="80" t="s">
        <v>19</v>
      </c>
      <c r="U211" s="42"/>
    </row>
    <row r="212" spans="2:21" ht="46.75" customHeight="1" x14ac:dyDescent="0.35">
      <c r="B212" s="68">
        <v>206</v>
      </c>
      <c r="C212" s="88" t="s">
        <v>70</v>
      </c>
      <c r="D212" s="70">
        <v>10</v>
      </c>
      <c r="E212" s="89" t="s">
        <v>58</v>
      </c>
      <c r="F212" s="88" t="s">
        <v>170</v>
      </c>
      <c r="G212" s="73">
        <f t="shared" si="5"/>
        <v>185</v>
      </c>
      <c r="H212" s="73">
        <v>18.5</v>
      </c>
      <c r="I212" s="3"/>
      <c r="J212" s="74">
        <f t="shared" si="12"/>
        <v>0</v>
      </c>
      <c r="K212" s="75" t="str">
        <f t="shared" si="13"/>
        <v xml:space="preserve"> </v>
      </c>
      <c r="L212" s="76"/>
      <c r="M212" s="76"/>
      <c r="N212" s="77"/>
      <c r="O212" s="77"/>
      <c r="P212" s="104"/>
      <c r="Q212" s="78"/>
      <c r="R212" s="79"/>
      <c r="S212" s="77"/>
      <c r="T212" s="80" t="s">
        <v>19</v>
      </c>
      <c r="U212" s="42"/>
    </row>
    <row r="213" spans="2:21" ht="20.399999999999999" customHeight="1" x14ac:dyDescent="0.35">
      <c r="B213" s="68">
        <v>207</v>
      </c>
      <c r="C213" s="88" t="s">
        <v>60</v>
      </c>
      <c r="D213" s="70">
        <v>10</v>
      </c>
      <c r="E213" s="89" t="s">
        <v>58</v>
      </c>
      <c r="F213" s="88" t="s">
        <v>93</v>
      </c>
      <c r="G213" s="73">
        <f t="shared" si="5"/>
        <v>590</v>
      </c>
      <c r="H213" s="73">
        <v>59</v>
      </c>
      <c r="I213" s="3"/>
      <c r="J213" s="74">
        <f t="shared" si="12"/>
        <v>0</v>
      </c>
      <c r="K213" s="75" t="str">
        <f t="shared" si="13"/>
        <v xml:space="preserve"> </v>
      </c>
      <c r="L213" s="76"/>
      <c r="M213" s="76"/>
      <c r="N213" s="77"/>
      <c r="O213" s="77"/>
      <c r="P213" s="104"/>
      <c r="Q213" s="78"/>
      <c r="R213" s="79"/>
      <c r="S213" s="77"/>
      <c r="T213" s="80" t="s">
        <v>19</v>
      </c>
      <c r="U213" s="42"/>
    </row>
    <row r="214" spans="2:21" ht="20.399999999999999" customHeight="1" x14ac:dyDescent="0.35">
      <c r="B214" s="68">
        <v>208</v>
      </c>
      <c r="C214" s="88" t="s">
        <v>111</v>
      </c>
      <c r="D214" s="70">
        <v>10</v>
      </c>
      <c r="E214" s="89" t="s">
        <v>7</v>
      </c>
      <c r="F214" s="88" t="s">
        <v>112</v>
      </c>
      <c r="G214" s="73">
        <f t="shared" si="5"/>
        <v>520</v>
      </c>
      <c r="H214" s="73">
        <v>52</v>
      </c>
      <c r="I214" s="3"/>
      <c r="J214" s="74">
        <f t="shared" si="12"/>
        <v>0</v>
      </c>
      <c r="K214" s="75" t="str">
        <f t="shared" si="13"/>
        <v xml:space="preserve"> </v>
      </c>
      <c r="L214" s="76"/>
      <c r="M214" s="76"/>
      <c r="N214" s="77"/>
      <c r="O214" s="77"/>
      <c r="P214" s="104"/>
      <c r="Q214" s="78"/>
      <c r="R214" s="79"/>
      <c r="S214" s="77"/>
      <c r="T214" s="80" t="s">
        <v>33</v>
      </c>
      <c r="U214" s="42"/>
    </row>
    <row r="215" spans="2:21" ht="20.399999999999999" customHeight="1" x14ac:dyDescent="0.35">
      <c r="B215" s="68">
        <v>209</v>
      </c>
      <c r="C215" s="88" t="s">
        <v>113</v>
      </c>
      <c r="D215" s="70">
        <v>1</v>
      </c>
      <c r="E215" s="89" t="s">
        <v>114</v>
      </c>
      <c r="F215" s="88" t="s">
        <v>115</v>
      </c>
      <c r="G215" s="73">
        <f t="shared" si="5"/>
        <v>20</v>
      </c>
      <c r="H215" s="73">
        <v>20</v>
      </c>
      <c r="I215" s="3"/>
      <c r="J215" s="74">
        <f t="shared" si="12"/>
        <v>0</v>
      </c>
      <c r="K215" s="75" t="str">
        <f t="shared" si="13"/>
        <v xml:space="preserve"> </v>
      </c>
      <c r="L215" s="76"/>
      <c r="M215" s="76"/>
      <c r="N215" s="77"/>
      <c r="O215" s="77"/>
      <c r="P215" s="104"/>
      <c r="Q215" s="78"/>
      <c r="R215" s="79"/>
      <c r="S215" s="77"/>
      <c r="T215" s="80" t="s">
        <v>20</v>
      </c>
      <c r="U215" s="42"/>
    </row>
    <row r="216" spans="2:21" ht="20.399999999999999" customHeight="1" x14ac:dyDescent="0.35">
      <c r="B216" s="68">
        <v>210</v>
      </c>
      <c r="C216" s="88" t="s">
        <v>185</v>
      </c>
      <c r="D216" s="70">
        <v>5</v>
      </c>
      <c r="E216" s="89" t="s">
        <v>9</v>
      </c>
      <c r="F216" s="88" t="s">
        <v>186</v>
      </c>
      <c r="G216" s="73">
        <f t="shared" si="5"/>
        <v>995</v>
      </c>
      <c r="H216" s="73">
        <v>199</v>
      </c>
      <c r="I216" s="3"/>
      <c r="J216" s="74">
        <f t="shared" si="12"/>
        <v>0</v>
      </c>
      <c r="K216" s="75" t="str">
        <f t="shared" si="13"/>
        <v xml:space="preserve"> </v>
      </c>
      <c r="L216" s="76"/>
      <c r="M216" s="76"/>
      <c r="N216" s="77"/>
      <c r="O216" s="77"/>
      <c r="P216" s="104"/>
      <c r="Q216" s="78"/>
      <c r="R216" s="79"/>
      <c r="S216" s="77"/>
      <c r="T216" s="80" t="s">
        <v>11</v>
      </c>
      <c r="U216" s="42"/>
    </row>
    <row r="217" spans="2:21" ht="20.399999999999999" customHeight="1" x14ac:dyDescent="0.35">
      <c r="B217" s="68">
        <v>211</v>
      </c>
      <c r="C217" s="88" t="s">
        <v>95</v>
      </c>
      <c r="D217" s="70">
        <v>5</v>
      </c>
      <c r="E217" s="89" t="s">
        <v>9</v>
      </c>
      <c r="F217" s="88" t="s">
        <v>187</v>
      </c>
      <c r="G217" s="73">
        <f t="shared" si="5"/>
        <v>225</v>
      </c>
      <c r="H217" s="73">
        <v>45</v>
      </c>
      <c r="I217" s="3"/>
      <c r="J217" s="74">
        <f t="shared" si="12"/>
        <v>0</v>
      </c>
      <c r="K217" s="75" t="str">
        <f t="shared" si="13"/>
        <v xml:space="preserve"> </v>
      </c>
      <c r="L217" s="76"/>
      <c r="M217" s="76"/>
      <c r="N217" s="77"/>
      <c r="O217" s="77"/>
      <c r="P217" s="104"/>
      <c r="Q217" s="78"/>
      <c r="R217" s="79"/>
      <c r="S217" s="77"/>
      <c r="T217" s="80" t="s">
        <v>21</v>
      </c>
      <c r="U217" s="42"/>
    </row>
    <row r="218" spans="2:21" ht="20.399999999999999" customHeight="1" x14ac:dyDescent="0.35">
      <c r="B218" s="68">
        <v>212</v>
      </c>
      <c r="C218" s="88" t="s">
        <v>98</v>
      </c>
      <c r="D218" s="70">
        <v>10</v>
      </c>
      <c r="E218" s="89" t="s">
        <v>9</v>
      </c>
      <c r="F218" s="88" t="s">
        <v>142</v>
      </c>
      <c r="G218" s="73">
        <f t="shared" si="5"/>
        <v>560</v>
      </c>
      <c r="H218" s="73">
        <v>56</v>
      </c>
      <c r="I218" s="3"/>
      <c r="J218" s="74">
        <f t="shared" si="6"/>
        <v>0</v>
      </c>
      <c r="K218" s="75" t="str">
        <f t="shared" si="7"/>
        <v xml:space="preserve"> </v>
      </c>
      <c r="L218" s="76"/>
      <c r="M218" s="76"/>
      <c r="N218" s="77"/>
      <c r="O218" s="77"/>
      <c r="P218" s="104"/>
      <c r="Q218" s="78"/>
      <c r="R218" s="79"/>
      <c r="S218" s="77"/>
      <c r="T218" s="80" t="s">
        <v>23</v>
      </c>
      <c r="U218" s="42"/>
    </row>
    <row r="219" spans="2:21" ht="20.399999999999999" customHeight="1" x14ac:dyDescent="0.35">
      <c r="B219" s="68">
        <v>213</v>
      </c>
      <c r="C219" s="88" t="s">
        <v>188</v>
      </c>
      <c r="D219" s="70">
        <v>2</v>
      </c>
      <c r="E219" s="89" t="s">
        <v>9</v>
      </c>
      <c r="F219" s="88" t="s">
        <v>189</v>
      </c>
      <c r="G219" s="73">
        <f t="shared" si="5"/>
        <v>140</v>
      </c>
      <c r="H219" s="73">
        <v>70</v>
      </c>
      <c r="I219" s="3"/>
      <c r="J219" s="74">
        <f t="shared" si="6"/>
        <v>0</v>
      </c>
      <c r="K219" s="75" t="str">
        <f t="shared" si="7"/>
        <v xml:space="preserve"> </v>
      </c>
      <c r="L219" s="76"/>
      <c r="M219" s="76"/>
      <c r="N219" s="77"/>
      <c r="O219" s="77"/>
      <c r="P219" s="104"/>
      <c r="Q219" s="78"/>
      <c r="R219" s="79"/>
      <c r="S219" s="77"/>
      <c r="T219" s="80" t="s">
        <v>11</v>
      </c>
      <c r="U219" s="42"/>
    </row>
    <row r="220" spans="2:21" ht="20.399999999999999" customHeight="1" x14ac:dyDescent="0.35">
      <c r="B220" s="68">
        <v>214</v>
      </c>
      <c r="C220" s="88" t="s">
        <v>26</v>
      </c>
      <c r="D220" s="70">
        <v>10</v>
      </c>
      <c r="E220" s="89" t="s">
        <v>9</v>
      </c>
      <c r="F220" s="88" t="s">
        <v>190</v>
      </c>
      <c r="G220" s="73">
        <f t="shared" si="5"/>
        <v>110</v>
      </c>
      <c r="H220" s="73">
        <v>11</v>
      </c>
      <c r="I220" s="3"/>
      <c r="J220" s="74">
        <f t="shared" si="6"/>
        <v>0</v>
      </c>
      <c r="K220" s="75" t="str">
        <f t="shared" si="7"/>
        <v xml:space="preserve"> </v>
      </c>
      <c r="L220" s="76"/>
      <c r="M220" s="76"/>
      <c r="N220" s="77"/>
      <c r="O220" s="77"/>
      <c r="P220" s="104"/>
      <c r="Q220" s="78"/>
      <c r="R220" s="79"/>
      <c r="S220" s="77"/>
      <c r="T220" s="80" t="s">
        <v>27</v>
      </c>
      <c r="U220" s="42"/>
    </row>
    <row r="221" spans="2:21" ht="20.399999999999999" customHeight="1" x14ac:dyDescent="0.35">
      <c r="B221" s="68">
        <v>215</v>
      </c>
      <c r="C221" s="88" t="s">
        <v>26</v>
      </c>
      <c r="D221" s="70">
        <v>60</v>
      </c>
      <c r="E221" s="89" t="s">
        <v>9</v>
      </c>
      <c r="F221" s="88" t="s">
        <v>143</v>
      </c>
      <c r="G221" s="73">
        <f t="shared" si="5"/>
        <v>240</v>
      </c>
      <c r="H221" s="73">
        <v>4</v>
      </c>
      <c r="I221" s="3"/>
      <c r="J221" s="74">
        <f t="shared" ref="J221" si="14">D221*I221</f>
        <v>0</v>
      </c>
      <c r="K221" s="75" t="str">
        <f t="shared" ref="K221" si="15">IF(ISNUMBER(I221), IF(I221&gt;H221,"NEVYHOVUJE","VYHOVUJE")," ")</f>
        <v xml:space="preserve"> </v>
      </c>
      <c r="L221" s="76"/>
      <c r="M221" s="76"/>
      <c r="N221" s="77"/>
      <c r="O221" s="77"/>
      <c r="P221" s="104"/>
      <c r="Q221" s="78"/>
      <c r="R221" s="79"/>
      <c r="S221" s="77"/>
      <c r="T221" s="80" t="s">
        <v>27</v>
      </c>
      <c r="U221" s="42"/>
    </row>
    <row r="222" spans="2:21" ht="20.399999999999999" customHeight="1" x14ac:dyDescent="0.35">
      <c r="B222" s="68">
        <v>216</v>
      </c>
      <c r="C222" s="109" t="s">
        <v>26</v>
      </c>
      <c r="D222" s="110">
        <v>10</v>
      </c>
      <c r="E222" s="111" t="s">
        <v>9</v>
      </c>
      <c r="F222" s="109" t="s">
        <v>28</v>
      </c>
      <c r="G222" s="73">
        <f t="shared" si="5"/>
        <v>140</v>
      </c>
      <c r="H222" s="112">
        <v>14</v>
      </c>
      <c r="I222" s="5"/>
      <c r="J222" s="74">
        <f t="shared" ref="J222:J223" si="16">D222*I222</f>
        <v>0</v>
      </c>
      <c r="K222" s="75" t="str">
        <f t="shared" ref="K222:K223" si="17">IF(ISNUMBER(I222), IF(I222&gt;H222,"NEVYHOVUJE","VYHOVUJE")," ")</f>
        <v xml:space="preserve"> </v>
      </c>
      <c r="L222" s="76"/>
      <c r="M222" s="76"/>
      <c r="N222" s="77"/>
      <c r="O222" s="77"/>
      <c r="P222" s="104"/>
      <c r="Q222" s="78"/>
      <c r="R222" s="79"/>
      <c r="S222" s="77"/>
      <c r="T222" s="113" t="s">
        <v>27</v>
      </c>
      <c r="U222" s="42"/>
    </row>
    <row r="223" spans="2:21" ht="20.399999999999999" customHeight="1" thickBot="1" x14ac:dyDescent="0.4">
      <c r="B223" s="114">
        <v>217</v>
      </c>
      <c r="C223" s="115" t="s">
        <v>73</v>
      </c>
      <c r="D223" s="116">
        <v>4</v>
      </c>
      <c r="E223" s="117" t="s">
        <v>9</v>
      </c>
      <c r="F223" s="115" t="s">
        <v>74</v>
      </c>
      <c r="G223" s="118">
        <f t="shared" si="5"/>
        <v>120</v>
      </c>
      <c r="H223" s="118">
        <v>30</v>
      </c>
      <c r="I223" s="6"/>
      <c r="J223" s="119">
        <f t="shared" si="16"/>
        <v>0</v>
      </c>
      <c r="K223" s="120" t="str">
        <f t="shared" si="17"/>
        <v xml:space="preserve"> </v>
      </c>
      <c r="L223" s="121"/>
      <c r="M223" s="121"/>
      <c r="N223" s="122"/>
      <c r="O223" s="122"/>
      <c r="P223" s="123"/>
      <c r="Q223" s="124"/>
      <c r="R223" s="125"/>
      <c r="S223" s="122"/>
      <c r="T223" s="126" t="s">
        <v>11</v>
      </c>
      <c r="U223" s="42"/>
    </row>
    <row r="224" spans="2:21" ht="13.5" customHeight="1" thickTop="1" thickBot="1" x14ac:dyDescent="0.4">
      <c r="C224" s="15"/>
      <c r="D224" s="15"/>
      <c r="E224" s="15"/>
      <c r="F224" s="15"/>
      <c r="G224" s="15"/>
      <c r="J224" s="127"/>
    </row>
    <row r="225" spans="2:20" ht="60.75" customHeight="1" thickTop="1" thickBot="1" x14ac:dyDescent="0.4">
      <c r="B225" s="128" t="s">
        <v>30</v>
      </c>
      <c r="C225" s="129"/>
      <c r="D225" s="129"/>
      <c r="E225" s="129"/>
      <c r="F225" s="129"/>
      <c r="G225" s="130"/>
      <c r="H225" s="131" t="s">
        <v>31</v>
      </c>
      <c r="I225" s="132" t="s">
        <v>32</v>
      </c>
      <c r="J225" s="133"/>
      <c r="K225" s="134"/>
      <c r="L225" s="32"/>
      <c r="M225" s="32"/>
      <c r="N225" s="32"/>
      <c r="O225" s="32"/>
      <c r="P225" s="32"/>
      <c r="Q225" s="32"/>
      <c r="R225" s="32"/>
      <c r="S225" s="32"/>
      <c r="T225" s="135"/>
    </row>
    <row r="226" spans="2:20" ht="33" customHeight="1" thickTop="1" thickBot="1" x14ac:dyDescent="0.4">
      <c r="B226" s="136" t="s">
        <v>38</v>
      </c>
      <c r="C226" s="136"/>
      <c r="D226" s="136"/>
      <c r="E226" s="136"/>
      <c r="F226" s="136"/>
      <c r="G226" s="137"/>
      <c r="H226" s="138">
        <f>SUM(G7:G223)</f>
        <v>92889</v>
      </c>
      <c r="I226" s="139">
        <f>SUM(J7:J223)</f>
        <v>0</v>
      </c>
      <c r="J226" s="140"/>
      <c r="K226" s="141"/>
    </row>
    <row r="227" spans="2:20" ht="14.25" customHeight="1" thickTop="1" x14ac:dyDescent="0.35"/>
    <row r="228" spans="2:20" ht="14.25" customHeight="1" x14ac:dyDescent="0.35"/>
    <row r="229" spans="2:20" ht="14.25" customHeight="1" x14ac:dyDescent="0.35"/>
    <row r="230" spans="2:20" ht="14.25" customHeight="1" x14ac:dyDescent="0.35"/>
    <row r="231" spans="2:20" ht="14.25" customHeight="1" x14ac:dyDescent="0.35"/>
    <row r="232" spans="2:20" ht="14.25" customHeight="1" x14ac:dyDescent="0.35"/>
    <row r="233" spans="2:20" ht="14.25" customHeight="1" x14ac:dyDescent="0.35"/>
    <row r="234" spans="2:20" ht="14.25" customHeight="1" x14ac:dyDescent="0.35"/>
    <row r="235" spans="2:20" ht="14.25" customHeight="1" x14ac:dyDescent="0.35"/>
    <row r="236" spans="2:20" ht="14.25" customHeight="1" x14ac:dyDescent="0.35"/>
    <row r="237" spans="2:20" ht="14.25" customHeight="1" x14ac:dyDescent="0.35"/>
    <row r="238" spans="2:20" ht="14.25" customHeight="1" x14ac:dyDescent="0.35"/>
    <row r="239" spans="2:20" ht="14.25" customHeight="1" x14ac:dyDescent="0.35"/>
    <row r="240" spans="2:2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</sheetData>
  <sheetProtection algorithmName="SHA-512" hashValue="6qPXQVCxxQGO7JmPOyeI9WK2TlqZt10r5JYQ51LTGxZtIMIQgWfVxoUxpDwQasyhLuBqopX67jGtBeUuc5IdYw==" saltValue="sMkrwK/Tfg146o/hWPzBzg==" spinCount="100000" sheet="1" objects="1" scenarios="1" selectLockedCells="1"/>
  <autoFilter ref="B6:T223" xr:uid="{A478A72B-6E32-493E-A654-5BAD766A4A5D}"/>
  <mergeCells count="88">
    <mergeCell ref="B1:D1"/>
    <mergeCell ref="B225:F225"/>
    <mergeCell ref="I225:K225"/>
    <mergeCell ref="B226:F226"/>
    <mergeCell ref="I226:K226"/>
    <mergeCell ref="P8:P16"/>
    <mergeCell ref="Q8:Q16"/>
    <mergeCell ref="R8:R16"/>
    <mergeCell ref="S8:S16"/>
    <mergeCell ref="N8:N16"/>
    <mergeCell ref="O8:O16"/>
    <mergeCell ref="N44:N70"/>
    <mergeCell ref="O44:O70"/>
    <mergeCell ref="N17:N43"/>
    <mergeCell ref="O17:O43"/>
    <mergeCell ref="B3:C4"/>
    <mergeCell ref="D3:E4"/>
    <mergeCell ref="F3:H4"/>
    <mergeCell ref="L93:L116"/>
    <mergeCell ref="L117:L137"/>
    <mergeCell ref="L138:L160"/>
    <mergeCell ref="L161:L162"/>
    <mergeCell ref="L163:L192"/>
    <mergeCell ref="L8:L16"/>
    <mergeCell ref="M8:M16"/>
    <mergeCell ref="L17:L43"/>
    <mergeCell ref="L44:L70"/>
    <mergeCell ref="L71:L92"/>
    <mergeCell ref="M44:M70"/>
    <mergeCell ref="M17:M43"/>
    <mergeCell ref="Q193:Q223"/>
    <mergeCell ref="R193:R223"/>
    <mergeCell ref="S193:S223"/>
    <mergeCell ref="L193:L223"/>
    <mergeCell ref="M193:M223"/>
    <mergeCell ref="N193:N223"/>
    <mergeCell ref="O193:O223"/>
    <mergeCell ref="P193:P223"/>
    <mergeCell ref="R163:R192"/>
    <mergeCell ref="S163:S192"/>
    <mergeCell ref="M161:M162"/>
    <mergeCell ref="N161:N162"/>
    <mergeCell ref="O161:O162"/>
    <mergeCell ref="P161:P162"/>
    <mergeCell ref="Q161:Q162"/>
    <mergeCell ref="R161:R162"/>
    <mergeCell ref="S161:S162"/>
    <mergeCell ref="M163:M192"/>
    <mergeCell ref="N163:N192"/>
    <mergeCell ref="O163:O192"/>
    <mergeCell ref="P163:P192"/>
    <mergeCell ref="Q163:Q192"/>
    <mergeCell ref="R138:R160"/>
    <mergeCell ref="S138:S160"/>
    <mergeCell ref="M117:M137"/>
    <mergeCell ref="N117:N137"/>
    <mergeCell ref="P117:P137"/>
    <mergeCell ref="O117:O137"/>
    <mergeCell ref="Q117:Q137"/>
    <mergeCell ref="R117:R137"/>
    <mergeCell ref="S117:S137"/>
    <mergeCell ref="M138:M160"/>
    <mergeCell ref="N138:N160"/>
    <mergeCell ref="O138:O160"/>
    <mergeCell ref="P138:P160"/>
    <mergeCell ref="Q138:Q160"/>
    <mergeCell ref="R93:R116"/>
    <mergeCell ref="S93:S116"/>
    <mergeCell ref="M71:M92"/>
    <mergeCell ref="N71:N92"/>
    <mergeCell ref="O71:O92"/>
    <mergeCell ref="P71:P92"/>
    <mergeCell ref="Q71:Q92"/>
    <mergeCell ref="R71:R92"/>
    <mergeCell ref="S71:S92"/>
    <mergeCell ref="M93:M116"/>
    <mergeCell ref="N93:N116"/>
    <mergeCell ref="O93:O116"/>
    <mergeCell ref="P93:P116"/>
    <mergeCell ref="Q93:Q116"/>
    <mergeCell ref="P17:P43"/>
    <mergeCell ref="Q17:Q43"/>
    <mergeCell ref="R17:R43"/>
    <mergeCell ref="S17:S43"/>
    <mergeCell ref="P44:P70"/>
    <mergeCell ref="Q44:Q70"/>
    <mergeCell ref="R44:R70"/>
    <mergeCell ref="S44:S70"/>
  </mergeCells>
  <conditionalFormatting sqref="B7:B223">
    <cfRule type="containsBlanks" dxfId="20" priority="133">
      <formula>LEN(TRIM(B7))=0</formula>
    </cfRule>
  </conditionalFormatting>
  <conditionalFormatting sqref="B7:B223">
    <cfRule type="cellIs" dxfId="19" priority="128" operator="greaterThanOrEqual">
      <formula>1</formula>
    </cfRule>
  </conditionalFormatting>
  <conditionalFormatting sqref="K8:K10 K12:K223">
    <cfRule type="cellIs" dxfId="18" priority="125" operator="equal">
      <formula>"VYHOVUJE"</formula>
    </cfRule>
  </conditionalFormatting>
  <conditionalFormatting sqref="K8:K10 K12:K223">
    <cfRule type="cellIs" dxfId="17" priority="124" operator="equal">
      <formula>"NEVYHOVUJE"</formula>
    </cfRule>
  </conditionalFormatting>
  <conditionalFormatting sqref="I8:I10 I12:I223">
    <cfRule type="containsBlanks" dxfId="16" priority="92">
      <formula>LEN(TRIM(I8))=0</formula>
    </cfRule>
  </conditionalFormatting>
  <conditionalFormatting sqref="I8:I10 I12:I223">
    <cfRule type="notContainsBlanks" dxfId="15" priority="91">
      <formula>LEN(TRIM(I8))&gt;0</formula>
    </cfRule>
  </conditionalFormatting>
  <conditionalFormatting sqref="I8:I10 I12:I223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223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223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disablePrompts="1" count="3">
    <dataValidation type="list" showInputMessage="1" showErrorMessage="1" sqref="E8:E11" xr:uid="{00730071-0091-4CB0-881D-00780001004A}">
      <formula1>"ks,balení,sada,litr,kg,pár,role,karton,"</formula1>
    </dataValidation>
    <dataValidation type="list" showInputMessage="1" showErrorMessage="1" sqref="M7" xr:uid="{0031006F-00FF-46FA-BF5D-0094003200BD}">
      <formula1>"ANO,NE"</formula1>
    </dataValidation>
    <dataValidation type="list" allowBlank="1" showInputMessage="1" showErrorMessage="1" sqref="M8 M17 M44" xr:uid="{678146AA-D03F-4737-9637-64A72ADD8F71}">
      <formula1>"ANO,NE"</formula1>
    </dataValidation>
  </dataValidations>
  <pageMargins left="0.11811023622047245" right="0" top="0.19685039370078741" bottom="7.874015748031496E-2" header="7.874015748031496E-2" footer="0.11811023622047245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000-000000000000}">
          <x14:formula1>
            <xm:f>#REF!</xm:f>
          </x14:formula1>
          <xm:sqref>T8:T10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T7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T11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T12:T223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2021-12-07T10:28:01Z</cp:lastPrinted>
  <dcterms:created xsi:type="dcterms:W3CDTF">2014-03-05T12:43:32Z</dcterms:created>
  <dcterms:modified xsi:type="dcterms:W3CDTF">2021-12-07T10:37:21Z</dcterms:modified>
</cp:coreProperties>
</file>